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45630F8C-32DA-407A-B878-8A31FF76212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UAPB" sheetId="1" r:id="rId1"/>
  </sheets>
  <definedNames>
    <definedName name="_xlnm._FilterDatabase" localSheetId="0" hidden="1">UAPB!$G$1:$G$474</definedName>
    <definedName name="_xlnm.Print_Area" localSheetId="0">UAPB!$A$1:$N$307</definedName>
    <definedName name="_xlnm.Print_Titles" localSheetId="0">UAPB!$4:$8</definedName>
    <definedName name="Z_0C1F06A0_CC62_45C6_B3D7_B36B4C28CDEC_.wvu.PrintArea" localSheetId="0" hidden="1">UAPB!$A$12:$E$307</definedName>
    <definedName name="Z_0C1F06A0_CC62_45C6_B3D7_B36B4C28CDEC_.wvu.PrintTitles" localSheetId="0" hidden="1">UAPB!#REF!</definedName>
    <definedName name="Z_1F098C89_8750_4024_A10A_C2B20B352106_.wvu.PrintArea" localSheetId="0" hidden="1">UAPB!$A$12:$E$307</definedName>
    <definedName name="Z_1F098C89_8750_4024_A10A_C2B20B352106_.wvu.PrintTitles" localSheetId="0" hidden="1">UAPB!#REF!</definedName>
    <definedName name="Z_3C0F15D3_A43A_11D4_9395_00E0B8158E4E_.wvu.PrintArea" localSheetId="0" hidden="1">UAPB!$A$12:$E$307</definedName>
    <definedName name="Z_3C0F15D3_A43A_11D4_9395_00E0B8158E4E_.wvu.PrintTitles" localSheetId="0" hidden="1">UAPB!#REF!</definedName>
    <definedName name="Z_90468AD5_72BD_11D4_8454_00E0B8102410_.wvu.PrintArea" localSheetId="0" hidden="1">UAPB!$A$12:$E$307</definedName>
    <definedName name="Z_90468AD5_72BD_11D4_8454_00E0B8102410_.wvu.PrintTitles" localSheetId="0" hidden="1">UAPB!#REF!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7" i="1"/>
  <c r="L68" i="1"/>
  <c r="L69" i="1"/>
  <c r="L70" i="1"/>
  <c r="L71" i="1"/>
  <c r="L72" i="1"/>
  <c r="L73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4" i="1"/>
  <c r="L125" i="1"/>
  <c r="L126" i="1"/>
  <c r="L127" i="1"/>
  <c r="L128" i="1"/>
  <c r="L129" i="1"/>
  <c r="L130" i="1"/>
  <c r="L131" i="1"/>
  <c r="L132" i="1"/>
  <c r="L133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72" i="1"/>
  <c r="L174" i="1"/>
  <c r="L175" i="1"/>
  <c r="L176" i="1"/>
  <c r="L177" i="1"/>
  <c r="L178" i="1"/>
  <c r="L179" i="1"/>
  <c r="L180" i="1"/>
  <c r="L181" i="1"/>
  <c r="L182" i="1"/>
  <c r="L183" i="1"/>
  <c r="L190" i="1"/>
  <c r="L191" i="1"/>
  <c r="L192" i="1"/>
  <c r="L193" i="1"/>
  <c r="L194" i="1"/>
  <c r="L195" i="1"/>
  <c r="L196" i="1"/>
  <c r="L197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6" i="1"/>
  <c r="L249" i="1"/>
  <c r="L250" i="1"/>
  <c r="L251" i="1"/>
  <c r="L252" i="1"/>
  <c r="L253" i="1"/>
  <c r="L254" i="1"/>
  <c r="L255" i="1"/>
  <c r="L256" i="1"/>
  <c r="L257" i="1"/>
  <c r="L258" i="1"/>
  <c r="L265" i="1"/>
  <c r="L266" i="1"/>
  <c r="L267" i="1"/>
  <c r="L268" i="1"/>
  <c r="L269" i="1"/>
  <c r="L270" i="1"/>
  <c r="L271" i="1"/>
  <c r="L272" i="1"/>
  <c r="L279" i="1"/>
  <c r="L290" i="1"/>
  <c r="L289" i="1"/>
  <c r="L288" i="1"/>
  <c r="L287" i="1"/>
  <c r="L286" i="1"/>
  <c r="L285" i="1"/>
  <c r="L284" i="1"/>
  <c r="L283" i="1"/>
  <c r="L282" i="1"/>
  <c r="L296" i="1"/>
  <c r="L297" i="1"/>
  <c r="L298" i="1"/>
  <c r="L299" i="1"/>
  <c r="L300" i="1"/>
  <c r="L301" i="1"/>
  <c r="L302" i="1"/>
  <c r="L303" i="1"/>
  <c r="K305" i="1" l="1"/>
  <c r="I305" i="1"/>
  <c r="G305" i="1"/>
  <c r="K291" i="1"/>
  <c r="I291" i="1"/>
  <c r="G291" i="1"/>
  <c r="E291" i="1"/>
  <c r="M291" i="1"/>
  <c r="K274" i="1"/>
  <c r="I274" i="1"/>
  <c r="G274" i="1"/>
  <c r="K260" i="1"/>
  <c r="I260" i="1"/>
  <c r="G260" i="1"/>
  <c r="K241" i="1"/>
  <c r="I241" i="1"/>
  <c r="G241" i="1"/>
  <c r="L221" i="1"/>
  <c r="K199" i="1"/>
  <c r="I199" i="1"/>
  <c r="G199" i="1"/>
  <c r="K185" i="1"/>
  <c r="I185" i="1"/>
  <c r="G185" i="1"/>
  <c r="K168" i="1"/>
  <c r="I168" i="1"/>
  <c r="G168" i="1"/>
  <c r="I307" i="1" l="1"/>
  <c r="G307" i="1"/>
  <c r="M305" i="1"/>
  <c r="M199" i="1"/>
  <c r="M260" i="1"/>
  <c r="K307" i="1"/>
  <c r="M274" i="1"/>
  <c r="M185" i="1"/>
  <c r="M241" i="1"/>
  <c r="M168" i="1" l="1"/>
  <c r="M307" i="1" s="1"/>
  <c r="E260" i="1" l="1"/>
  <c r="L259" i="1"/>
  <c r="E241" i="1"/>
  <c r="L240" i="1"/>
  <c r="L134" i="1"/>
  <c r="L167" i="1"/>
  <c r="L74" i="1"/>
  <c r="E168" i="1" l="1"/>
  <c r="E305" i="1"/>
  <c r="E274" i="1"/>
  <c r="E199" i="1"/>
  <c r="E185" i="1"/>
  <c r="E307" i="1" l="1"/>
  <c r="L122" i="1"/>
  <c r="L108" i="1"/>
  <c r="L65" i="1"/>
  <c r="L280" i="1"/>
  <c r="L273" i="1" l="1"/>
  <c r="L304" i="1" l="1"/>
  <c r="L247" i="1"/>
  <c r="L198" i="1"/>
  <c r="L184" i="1"/>
  <c r="L38" i="1"/>
</calcChain>
</file>

<file path=xl/sharedStrings.xml><?xml version="1.0" encoding="utf-8"?>
<sst xmlns="http://schemas.openxmlformats.org/spreadsheetml/2006/main" count="319" uniqueCount="243">
  <si>
    <t>TOTAL</t>
  </si>
  <si>
    <t>Extension Program Aide</t>
  </si>
  <si>
    <t>Multi-County Ext. Agent</t>
  </si>
  <si>
    <t>Extension Associate</t>
  </si>
  <si>
    <t>Extension Asst. Specialist</t>
  </si>
  <si>
    <t>Extension Specialist I</t>
  </si>
  <si>
    <t>Extension Specialist II</t>
  </si>
  <si>
    <t>Extension Specialist III</t>
  </si>
  <si>
    <t>Extension Specialist IV</t>
  </si>
  <si>
    <t>Extension Specialist V</t>
  </si>
  <si>
    <t>Extension Faculty</t>
  </si>
  <si>
    <t>ACADEMIC POSITIONS</t>
  </si>
  <si>
    <t>TWELVE MONTH EDUCATIONAL AND GENERAL</t>
  </si>
  <si>
    <t>UAPB 1890 EXTENSION PROGRAM</t>
  </si>
  <si>
    <t>Project/Program Director</t>
  </si>
  <si>
    <t>UAPB 1890 Extension Administrator</t>
  </si>
  <si>
    <t>ADMINISTRATIVE POSITIONS</t>
  </si>
  <si>
    <t>TWELVE MONTH EDUCATIONAL &amp; GENERAL</t>
  </si>
  <si>
    <t>Graduate Assistant</t>
  </si>
  <si>
    <t>Research Assistant</t>
  </si>
  <si>
    <t>Research Specialist</t>
  </si>
  <si>
    <t>Research Associate</t>
  </si>
  <si>
    <t>Instructor</t>
  </si>
  <si>
    <t>Assistant Professor</t>
  </si>
  <si>
    <t>Associate Professor</t>
  </si>
  <si>
    <t>Professor</t>
  </si>
  <si>
    <t>Distinguished Professor</t>
  </si>
  <si>
    <t>Faculty</t>
  </si>
  <si>
    <t>AGRICULTURAL EXPERIMENT STATION</t>
  </si>
  <si>
    <t>Resident Director</t>
  </si>
  <si>
    <t>Athletic Facility Manager</t>
  </si>
  <si>
    <t>Business Manager</t>
  </si>
  <si>
    <t>Head Athletic Trainer</t>
  </si>
  <si>
    <t>Assistant Coach</t>
  </si>
  <si>
    <t>Athletic Compliance Coordinator</t>
  </si>
  <si>
    <t>Coach</t>
  </si>
  <si>
    <t>Senior Women's Sports Administrator</t>
  </si>
  <si>
    <t>Director of Auxiliary Enterprises</t>
  </si>
  <si>
    <t>Director of Athletics</t>
  </si>
  <si>
    <t>Head Coach</t>
  </si>
  <si>
    <t>TWELVE MONTH AUXILIARY ENTERPRISES</t>
  </si>
  <si>
    <t>Laboratory Assistant</t>
  </si>
  <si>
    <t>Part-Time Faculty</t>
  </si>
  <si>
    <t>Lecturer</t>
  </si>
  <si>
    <t>Special Instructor</t>
  </si>
  <si>
    <t>NINE MONTH EDUCATIONAL AND GENERAL</t>
  </si>
  <si>
    <t>Assoc. Director of Library</t>
  </si>
  <si>
    <t>Department Chairperson</t>
  </si>
  <si>
    <t>Director of Materials Management</t>
  </si>
  <si>
    <t>Asst. Dir. of Coop. Education</t>
  </si>
  <si>
    <t>Asst. Dir. of Continuing Educ.</t>
  </si>
  <si>
    <t>Director of Publications</t>
  </si>
  <si>
    <t>Associate for Administration</t>
  </si>
  <si>
    <t>Director of Disability Services</t>
  </si>
  <si>
    <t>Student Development Specialist</t>
  </si>
  <si>
    <t>Dir. of Educational Assessment</t>
  </si>
  <si>
    <t>Director of Recruitment</t>
  </si>
  <si>
    <t>Assistant Dean</t>
  </si>
  <si>
    <t>Assoc. Dean of Students</t>
  </si>
  <si>
    <t>Director of University Police</t>
  </si>
  <si>
    <t>Director of Cooperative Education</t>
  </si>
  <si>
    <t>Director of Student Financial Aid</t>
  </si>
  <si>
    <t>Director of Admissions</t>
  </si>
  <si>
    <t>Registrar</t>
  </si>
  <si>
    <t>Director of Institutional Research</t>
  </si>
  <si>
    <t>Project/Program Specialist</t>
  </si>
  <si>
    <t>Project/Program Manager</t>
  </si>
  <si>
    <t>Project/Program Administrator</t>
  </si>
  <si>
    <t>Controller</t>
  </si>
  <si>
    <t>Business Affairs Administrator</t>
  </si>
  <si>
    <t>Associate Vice Chancellor</t>
  </si>
  <si>
    <t>Assistant to the Chancellor</t>
  </si>
  <si>
    <t>Director of Physical Plant</t>
  </si>
  <si>
    <t>Director of Facilities Planning</t>
  </si>
  <si>
    <t>Director of Corporate Giving</t>
  </si>
  <si>
    <t>Director of Computer Services</t>
  </si>
  <si>
    <t>Director of Counseling</t>
  </si>
  <si>
    <t>UNIVERSITY OF ARKANSAS AT PINE BLUFF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</si>
  <si>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</si>
  <si>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</si>
  <si>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</si>
  <si>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</si>
  <si>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</si>
  <si>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</si>
  <si>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</si>
  <si>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</si>
  <si>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</si>
  <si>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</si>
  <si>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</si>
  <si>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</si>
  <si>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</si>
  <si>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</si>
  <si>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</si>
  <si>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 of Development</t>
  </si>
  <si>
    <t>Sports Information Director</t>
  </si>
  <si>
    <t xml:space="preserve">       </t>
  </si>
  <si>
    <t>Dean of Graduate Studies</t>
  </si>
  <si>
    <t>Director of Affirmative Action</t>
  </si>
  <si>
    <t>Budget Director</t>
  </si>
  <si>
    <t>Eligibility Specialist</t>
  </si>
  <si>
    <t>TOTAL UAPB</t>
  </si>
  <si>
    <t>Director of Social Work</t>
  </si>
  <si>
    <t>Associate Dean</t>
  </si>
  <si>
    <t>Transfer Coordinator</t>
  </si>
  <si>
    <t>Admissions Counselor</t>
  </si>
  <si>
    <t>Fiscal Support Manager</t>
  </si>
  <si>
    <t>Systems Analyst</t>
  </si>
  <si>
    <t>HE Public Safety Commander II</t>
  </si>
  <si>
    <t>Personnel Manager</t>
  </si>
  <si>
    <t>Television Program Manager</t>
  </si>
  <si>
    <t>Information Technology Manager</t>
  </si>
  <si>
    <t>HE Public Safety Commander I</t>
  </si>
  <si>
    <t>Public Information Coordinator</t>
  </si>
  <si>
    <t>Computer Support Specialist</t>
  </si>
  <si>
    <t>Education Counselor</t>
  </si>
  <si>
    <t>Campus Maintenance Supervisor</t>
  </si>
  <si>
    <t>Research Technologist</t>
  </si>
  <si>
    <t>Payroll Services Coordinator</t>
  </si>
  <si>
    <t>Network Support Analyst</t>
  </si>
  <si>
    <t>Fiscal Support Supervisor</t>
  </si>
  <si>
    <t>Accountant II</t>
  </si>
  <si>
    <t>Information Systems Analyst</t>
  </si>
  <si>
    <t>Human Resources Analyst</t>
  </si>
  <si>
    <t>Budget Specialist</t>
  </si>
  <si>
    <t>Research Project Analyst</t>
  </si>
  <si>
    <t>Skilled Trades Foreman</t>
  </si>
  <si>
    <t>Accountant I</t>
  </si>
  <si>
    <t>Media Specialist</t>
  </si>
  <si>
    <t>Print Shop Manager</t>
  </si>
  <si>
    <t>HEI Program Coordinator</t>
  </si>
  <si>
    <t>Public Safety Officer</t>
  </si>
  <si>
    <t>Skilled Trades Supervisor</t>
  </si>
  <si>
    <t>Administrative Analyst</t>
  </si>
  <si>
    <t>Assistant Registrar</t>
  </si>
  <si>
    <t>Fiscal Support Analyst</t>
  </si>
  <si>
    <t>Financial Aid Analyst</t>
  </si>
  <si>
    <t>Computer Support Technician</t>
  </si>
  <si>
    <t>Payroll Services Specialist</t>
  </si>
  <si>
    <t>Skilled Tradesman</t>
  </si>
  <si>
    <t>Purchasing Specialist</t>
  </si>
  <si>
    <t>Broadcast Production Specialist</t>
  </si>
  <si>
    <t>Network Analyst</t>
  </si>
  <si>
    <t>Warehouse Manager</t>
  </si>
  <si>
    <t>Student Recruitment Specialist</t>
  </si>
  <si>
    <t>Financial Aid Specialist</t>
  </si>
  <si>
    <t>Human Resources Specialist</t>
  </si>
  <si>
    <t>Inventory Control Manager</t>
  </si>
  <si>
    <t>Multi-Media Specialist</t>
  </si>
  <si>
    <t>Administrative Specialist III</t>
  </si>
  <si>
    <t>Fiscal Support Specialist</t>
  </si>
  <si>
    <t>Maintenance Specialist</t>
  </si>
  <si>
    <t>Coordinator of Housekeeping</t>
  </si>
  <si>
    <t>Food Preparation Supervisor</t>
  </si>
  <si>
    <t>Storeroom Supervisor</t>
  </si>
  <si>
    <t>Computer Lab Technician</t>
  </si>
  <si>
    <t>Human Resources Assistant</t>
  </si>
  <si>
    <t>Laboratory Technician</t>
  </si>
  <si>
    <t>Research Technician</t>
  </si>
  <si>
    <t>Administrative Specialist II</t>
  </si>
  <si>
    <t>Library Technician</t>
  </si>
  <si>
    <t>Institutional Bus Driver</t>
  </si>
  <si>
    <t>Inventory Control Technician</t>
  </si>
  <si>
    <t>Maintenance Assistant</t>
  </si>
  <si>
    <t>Registrar's Assistant</t>
  </si>
  <si>
    <t>Library Support Assistant</t>
  </si>
  <si>
    <t>HE Public Safety Dispatcher</t>
  </si>
  <si>
    <t>Administrative Specialist I</t>
  </si>
  <si>
    <t>Shipping &amp; Receiving Clerk</t>
  </si>
  <si>
    <t>Institutional Services Supervisor</t>
  </si>
  <si>
    <t>Institutional Services Assistant</t>
  </si>
  <si>
    <t>Registered Nurse</t>
  </si>
  <si>
    <t>UAPB Director of Housing</t>
  </si>
  <si>
    <t>Director of Student Union</t>
  </si>
  <si>
    <t>Licensed Practical Nurse</t>
  </si>
  <si>
    <t>Recreation Coordinator</t>
  </si>
  <si>
    <t>Resident Hall Specialist</t>
  </si>
  <si>
    <t>Athletic Trainer</t>
  </si>
  <si>
    <t>Mail Services Coordinator</t>
  </si>
  <si>
    <t>Mail Services Assistant</t>
  </si>
  <si>
    <t>Landscape Specialist</t>
  </si>
  <si>
    <t>Development/Advancement Manager</t>
  </si>
  <si>
    <t>Chancellor</t>
  </si>
  <si>
    <t>Provost</t>
  </si>
  <si>
    <t>Vice Chancellor for Student Affairs</t>
  </si>
  <si>
    <t>V-C for Res., Innovation &amp; Econ. Devel.</t>
  </si>
  <si>
    <t>Chief of Staff</t>
  </si>
  <si>
    <t>Dean</t>
  </si>
  <si>
    <t>Director of University Relations</t>
  </si>
  <si>
    <t>Director of International Programs</t>
  </si>
  <si>
    <t>Dir. of Alumni and Gov. Relations</t>
  </si>
  <si>
    <t>Dean of Students</t>
  </si>
  <si>
    <t>Director of Administrative Services</t>
  </si>
  <si>
    <t>Director of Health Services</t>
  </si>
  <si>
    <t>Academic Advisor</t>
  </si>
  <si>
    <t>Fiscal Support Pool</t>
  </si>
  <si>
    <t>Accounting Technician</t>
  </si>
  <si>
    <t>Public Safety Pool</t>
  </si>
  <si>
    <t>HE Public Safety Commander III</t>
  </si>
  <si>
    <t>HE Public Safety Supervisor</t>
  </si>
  <si>
    <t>Public Safety Officer II</t>
  </si>
  <si>
    <t>Public Safety/Security Officer</t>
  </si>
  <si>
    <t>Skilled Trades Pool</t>
  </si>
  <si>
    <t>Skilled Trades Helper</t>
  </si>
  <si>
    <t>Apprentice Tradesman</t>
  </si>
  <si>
    <t>Administrative Support Pool</t>
  </si>
  <si>
    <t>Administrative Assistant</t>
  </si>
  <si>
    <t>Administrative Support Supervisor</t>
  </si>
  <si>
    <t>Administration Support Specialist</t>
  </si>
  <si>
    <t>Administrative Support Specialist</t>
  </si>
  <si>
    <t>Grants Manager</t>
  </si>
  <si>
    <t>Website Developer</t>
  </si>
  <si>
    <t>Institutional Printer</t>
  </si>
  <si>
    <t>Assistant Librarian</t>
  </si>
  <si>
    <t>Associate Librarian</t>
  </si>
  <si>
    <t>Director of Library Services</t>
  </si>
  <si>
    <t>Assistant Director of Athletics</t>
  </si>
  <si>
    <t>Athletic Ticket Sales Coord.</t>
  </si>
  <si>
    <t>Dir. of  UAPB Agri. Experiment Stat.</t>
  </si>
  <si>
    <t>Senior Research Assistant</t>
  </si>
  <si>
    <t>Fiscal Support Technician</t>
  </si>
  <si>
    <t>2022-23</t>
  </si>
  <si>
    <t>Executive Assistant</t>
  </si>
  <si>
    <t>Athletic Facility Supervisor</t>
  </si>
  <si>
    <t>2023-24</t>
  </si>
  <si>
    <t>2024-25</t>
  </si>
  <si>
    <t>Director Public Safety I</t>
  </si>
  <si>
    <t>Security Officer Supervisor</t>
  </si>
  <si>
    <t>Security Officer</t>
  </si>
  <si>
    <t>Parking Control Officer</t>
  </si>
  <si>
    <t>Watchman</t>
  </si>
  <si>
    <t>Library Support Pool</t>
  </si>
  <si>
    <t>Library Supervisor</t>
  </si>
  <si>
    <t>Library Specialist</t>
  </si>
  <si>
    <t>POSITIONS</t>
  </si>
  <si>
    <t>Extra Help Assistant</t>
  </si>
  <si>
    <t>Vice Chan. for Finance &amp; Administration</t>
  </si>
  <si>
    <t>Vice Chan. for Advancement/Development</t>
  </si>
  <si>
    <t>Vice Chan. for Enrollment Mgmt</t>
  </si>
  <si>
    <t>Dir. of Research &amp; Sponsored Programs</t>
  </si>
  <si>
    <t>Parking Control Supv.</t>
  </si>
  <si>
    <t>Asst. Dir. Financial Aid</t>
  </si>
  <si>
    <t>Asst. Director Student Union</t>
  </si>
  <si>
    <t>HIGHER EDUCATION PERSONAL SERVICES RECOMMENDATIONS FOR THE 2024-25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</si>
</sst>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\)"/>
    <numFmt numFmtId="165" formatCode="#,##0.0"/>
    <numFmt numFmtId="166" formatCode="0.0%"/>
    <numFmt numFmtId="167" formatCode="\(##\)"/>
    <numFmt numFmtId="168" formatCode="\(##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3" fontId="5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3" borderId="0"/>
    <xf numFmtId="9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</cellStyleXfs>
  <cellXfs count="54">
    <xf numFmtId="0" fontId="0" fillId="0" borderId="0" xfId="0"/>
    <xf numFmtId="3" fontId="3" fillId="0" borderId="0" xfId="2" applyNumberFormat="1" applyFont="1" applyFill="1"/>
    <xf numFmtId="0" fontId="3" fillId="0" borderId="0" xfId="2" applyFont="1" applyFill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3" fillId="0" borderId="0" xfId="4" applyFont="1" applyFill="1"/>
    <xf numFmtId="43" fontId="3" fillId="0" borderId="0" xfId="1" applyFont="1" applyFill="1" applyBorder="1"/>
    <xf numFmtId="164" fontId="3" fillId="0" borderId="0" xfId="2" applyNumberFormat="1" applyFont="1" applyFill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left" indent="1"/>
    </xf>
    <xf numFmtId="3" fontId="3" fillId="0" borderId="0" xfId="2" applyNumberFormat="1" applyFont="1" applyFill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4" fillId="0" borderId="9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3" fillId="0" borderId="0" xfId="2" applyNumberFormat="1" applyFont="1" applyFill="1" applyAlignment="1">
      <alignment horizontal="left"/>
    </xf>
    <xf numFmtId="3" fontId="4" fillId="0" borderId="4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0" fontId="4" fillId="0" borderId="11" xfId="2" applyFont="1" applyFill="1" applyBorder="1"/>
    <xf numFmtId="3" fontId="4" fillId="0" borderId="5" xfId="3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166" fontId="3" fillId="0" borderId="0" xfId="8" applyNumberFormat="1" applyFont="1" applyFill="1" applyBorder="1"/>
    <xf numFmtId="0" fontId="3" fillId="0" borderId="0" xfId="2" applyFont="1" applyFill="1" applyAlignment="1">
      <alignment horizontal="left"/>
    </xf>
    <xf numFmtId="49" fontId="3" fillId="0" borderId="0" xfId="2" applyNumberFormat="1" applyFont="1" applyFill="1" applyAlignment="1">
      <alignment horizontal="center"/>
    </xf>
    <xf numFmtId="3" fontId="3" fillId="0" borderId="0" xfId="9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left"/>
    </xf>
    <xf numFmtId="0" fontId="3" fillId="0" borderId="0" xfId="10" applyFont="1" applyFill="1" applyAlignment="1">
      <alignment horizontal="center"/>
    </xf>
    <xf numFmtId="168" fontId="3" fillId="0" borderId="0" xfId="10" applyNumberFormat="1" applyFont="1" applyFill="1" applyAlignment="1">
      <alignment horizontal="left"/>
    </xf>
    <xf numFmtId="0" fontId="3" fillId="0" borderId="0" xfId="10" applyFont="1" applyFill="1"/>
    <xf numFmtId="0" fontId="3" fillId="0" borderId="0" xfId="0" applyFont="1" applyAlignment="1">
      <alignment horizontal="left"/>
    </xf>
    <xf numFmtId="3" fontId="3" fillId="0" borderId="0" xfId="10" applyNumberFormat="1" applyFont="1" applyFill="1" applyAlignment="1">
      <alignment horizontal="center"/>
    </xf>
    <xf numFmtId="167" fontId="3" fillId="0" borderId="0" xfId="10" applyNumberFormat="1" applyFont="1" applyFill="1" applyAlignment="1">
      <alignment horizontal="left"/>
    </xf>
    <xf numFmtId="1" fontId="4" fillId="0" borderId="4" xfId="3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3" xfId="3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37" fontId="3" fillId="0" borderId="0" xfId="7" applyNumberFormat="1" applyFont="1" applyFill="1" applyAlignment="1">
      <alignment horizontal="center"/>
    </xf>
    <xf numFmtId="3" fontId="4" fillId="0" borderId="0" xfId="3" applyNumberFormat="1" applyFont="1" applyFill="1" applyAlignment="1">
      <alignment horizontal="center"/>
    </xf>
    <xf numFmtId="0" fontId="3" fillId="0" borderId="0" xfId="7" applyFont="1" applyFill="1" applyAlignment="1">
      <alignment horizontal="center"/>
    </xf>
    <xf numFmtId="0" fontId="4" fillId="0" borderId="6" xfId="3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0" borderId="8" xfId="3" applyFont="1" applyFill="1" applyBorder="1" applyAlignment="1">
      <alignment horizontal="center"/>
    </xf>
    <xf numFmtId="0" fontId="4" fillId="0" borderId="9" xfId="3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2" fontId="3" fillId="0" borderId="0" xfId="0" applyNumberFormat="1" applyFont="1"/>
    <xf numFmtId="3" fontId="3" fillId="0" borderId="0" xfId="1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3">
    <cellStyle name="Comma" xfId="1" builtinId="3"/>
    <cellStyle name="Comma 2" xfId="5" xr:uid="{00000000-0005-0000-0000-000001000000}"/>
    <cellStyle name="Comma0" xfId="6" xr:uid="{00000000-0005-0000-0000-000002000000}"/>
    <cellStyle name="Normal" xfId="0" builtinId="0"/>
    <cellStyle name="Normal 2" xfId="10" xr:uid="{00000000-0005-0000-0000-000004000000}"/>
    <cellStyle name="Normal 3" xfId="11" xr:uid="{00000000-0005-0000-0000-000005000000}"/>
    <cellStyle name="Normal_ANC Completed Request" xfId="7" xr:uid="{00000000-0005-0000-0000-000006000000}"/>
    <cellStyle name="Normal_Copy of ASUJ" xfId="3" xr:uid="{00000000-0005-0000-0000-000007000000}"/>
    <cellStyle name="Normal_Form A" xfId="9" xr:uid="{00000000-0005-0000-0000-000008000000}"/>
    <cellStyle name="Normal_non classified form A" xfId="4" xr:uid="{00000000-0005-0000-0000-000009000000}"/>
    <cellStyle name="Normal_UAPB" xfId="2" xr:uid="{00000000-0005-0000-0000-00000A000000}"/>
    <cellStyle name="Normal_UCA" xfId="12" xr:uid="{00000000-0005-0000-0000-00000B000000}"/>
    <cellStyle name="Percent" xfId="8" builtinId="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74"/>
  <sheetViews>
    <sheetView tabSelected="1" showOutlineSymbols="0" zoomScaleNormal="100" zoomScaleSheetLayoutView="100" workbookViewId="0">
      <pane ySplit="10" topLeftCell="A11" activePane="bottomLeft" state="frozen"/>
      <selection pane="bottomLeft" sqref="A1:N8"/>
    </sheetView>
  </sheetViews>
  <sheetFormatPr defaultColWidth="41.140625" defaultRowHeight="12.75" customHeight="1" x14ac:dyDescent="0.2"/>
  <cols>
    <col min="1" max="1" width="5.42578125" style="22" customWidth="1"/>
    <col min="2" max="2" width="7.7109375" style="6" bestFit="1" customWidth="1"/>
    <col min="3" max="3" width="3.7109375" style="1" customWidth="1"/>
    <col min="4" max="4" width="43.7109375" style="1" customWidth="1"/>
    <col min="5" max="5" width="5.42578125" style="9" customWidth="1"/>
    <col min="6" max="6" width="14.42578125" style="9" customWidth="1"/>
    <col min="7" max="7" width="5.42578125" style="9" customWidth="1"/>
    <col min="8" max="8" width="14.42578125" style="9" customWidth="1"/>
    <col min="9" max="9" width="5.42578125" style="9" customWidth="1"/>
    <col min="10" max="10" width="14.42578125" style="9" customWidth="1"/>
    <col min="11" max="11" width="5.42578125" style="9" customWidth="1"/>
    <col min="12" max="12" width="14.42578125" style="9" customWidth="1"/>
    <col min="13" max="13" width="5.42578125" style="9" customWidth="1"/>
    <col min="14" max="14" width="15.5703125" style="9" bestFit="1" customWidth="1"/>
    <col min="15" max="15" width="8.28515625" style="1" customWidth="1"/>
    <col min="16" max="247" width="41.140625" style="1"/>
    <col min="248" max="248" width="4.140625" style="1" customWidth="1"/>
    <col min="249" max="249" width="6.28515625" style="1" bestFit="1" customWidth="1"/>
    <col min="250" max="250" width="8.42578125" style="1" bestFit="1" customWidth="1"/>
    <col min="251" max="251" width="4.140625" style="1" customWidth="1"/>
    <col min="252" max="252" width="41.85546875" style="1" customWidth="1"/>
    <col min="253" max="253" width="4.5703125" style="1" customWidth="1"/>
    <col min="254" max="254" width="14.85546875" style="1" bestFit="1" customWidth="1"/>
    <col min="255" max="255" width="4.28515625" style="1" customWidth="1"/>
    <col min="256" max="256" width="14.85546875" style="1" bestFit="1" customWidth="1"/>
    <col min="257" max="257" width="4.85546875" style="1" customWidth="1"/>
    <col min="258" max="258" width="14.85546875" style="1" bestFit="1" customWidth="1"/>
    <col min="259" max="259" width="4.5703125" style="1" customWidth="1"/>
    <col min="260" max="261" width="14.85546875" style="1" bestFit="1" customWidth="1"/>
    <col min="262" max="262" width="5" style="1" customWidth="1"/>
    <col min="263" max="264" width="14.85546875" style="1" bestFit="1" customWidth="1"/>
    <col min="265" max="265" width="8" style="1" customWidth="1"/>
    <col min="266" max="266" width="10" style="1" bestFit="1" customWidth="1"/>
    <col min="267" max="268" width="3.28515625" style="1" bestFit="1" customWidth="1"/>
    <col min="269" max="269" width="3.7109375" style="1" customWidth="1"/>
    <col min="270" max="270" width="4.28515625" style="1" customWidth="1"/>
    <col min="271" max="503" width="41.140625" style="1"/>
    <col min="504" max="504" width="4.140625" style="1" customWidth="1"/>
    <col min="505" max="505" width="6.28515625" style="1" bestFit="1" customWidth="1"/>
    <col min="506" max="506" width="8.42578125" style="1" bestFit="1" customWidth="1"/>
    <col min="507" max="507" width="4.140625" style="1" customWidth="1"/>
    <col min="508" max="508" width="41.85546875" style="1" customWidth="1"/>
    <col min="509" max="509" width="4.5703125" style="1" customWidth="1"/>
    <col min="510" max="510" width="14.85546875" style="1" bestFit="1" customWidth="1"/>
    <col min="511" max="511" width="4.28515625" style="1" customWidth="1"/>
    <col min="512" max="512" width="14.85546875" style="1" bestFit="1" customWidth="1"/>
    <col min="513" max="513" width="4.85546875" style="1" customWidth="1"/>
    <col min="514" max="514" width="14.85546875" style="1" bestFit="1" customWidth="1"/>
    <col min="515" max="515" width="4.5703125" style="1" customWidth="1"/>
    <col min="516" max="517" width="14.85546875" style="1" bestFit="1" customWidth="1"/>
    <col min="518" max="518" width="5" style="1" customWidth="1"/>
    <col min="519" max="520" width="14.85546875" style="1" bestFit="1" customWidth="1"/>
    <col min="521" max="521" width="8" style="1" customWidth="1"/>
    <col min="522" max="522" width="10" style="1" bestFit="1" customWidth="1"/>
    <col min="523" max="524" width="3.28515625" style="1" bestFit="1" customWidth="1"/>
    <col min="525" max="525" width="3.7109375" style="1" customWidth="1"/>
    <col min="526" max="526" width="4.28515625" style="1" customWidth="1"/>
    <col min="527" max="759" width="41.140625" style="1"/>
    <col min="760" max="760" width="4.140625" style="1" customWidth="1"/>
    <col min="761" max="761" width="6.28515625" style="1" bestFit="1" customWidth="1"/>
    <col min="762" max="762" width="8.42578125" style="1" bestFit="1" customWidth="1"/>
    <col min="763" max="763" width="4.140625" style="1" customWidth="1"/>
    <col min="764" max="764" width="41.85546875" style="1" customWidth="1"/>
    <col min="765" max="765" width="4.5703125" style="1" customWidth="1"/>
    <col min="766" max="766" width="14.85546875" style="1" bestFit="1" customWidth="1"/>
    <col min="767" max="767" width="4.28515625" style="1" customWidth="1"/>
    <col min="768" max="768" width="14.85546875" style="1" bestFit="1" customWidth="1"/>
    <col min="769" max="769" width="4.85546875" style="1" customWidth="1"/>
    <col min="770" max="770" width="14.85546875" style="1" bestFit="1" customWidth="1"/>
    <col min="771" max="771" width="4.5703125" style="1" customWidth="1"/>
    <col min="772" max="773" width="14.85546875" style="1" bestFit="1" customWidth="1"/>
    <col min="774" max="774" width="5" style="1" customWidth="1"/>
    <col min="775" max="776" width="14.85546875" style="1" bestFit="1" customWidth="1"/>
    <col min="777" max="777" width="8" style="1" customWidth="1"/>
    <col min="778" max="778" width="10" style="1" bestFit="1" customWidth="1"/>
    <col min="779" max="780" width="3.28515625" style="1" bestFit="1" customWidth="1"/>
    <col min="781" max="781" width="3.7109375" style="1" customWidth="1"/>
    <col min="782" max="782" width="4.28515625" style="1" customWidth="1"/>
    <col min="783" max="1015" width="41.140625" style="1"/>
    <col min="1016" max="1016" width="4.140625" style="1" customWidth="1"/>
    <col min="1017" max="1017" width="6.28515625" style="1" bestFit="1" customWidth="1"/>
    <col min="1018" max="1018" width="8.42578125" style="1" bestFit="1" customWidth="1"/>
    <col min="1019" max="1019" width="4.140625" style="1" customWidth="1"/>
    <col min="1020" max="1020" width="41.85546875" style="1" customWidth="1"/>
    <col min="1021" max="1021" width="4.5703125" style="1" customWidth="1"/>
    <col min="1022" max="1022" width="14.85546875" style="1" bestFit="1" customWidth="1"/>
    <col min="1023" max="1023" width="4.28515625" style="1" customWidth="1"/>
    <col min="1024" max="1024" width="14.85546875" style="1" bestFit="1" customWidth="1"/>
    <col min="1025" max="1025" width="4.85546875" style="1" customWidth="1"/>
    <col min="1026" max="1026" width="14.85546875" style="1" bestFit="1" customWidth="1"/>
    <col min="1027" max="1027" width="4.5703125" style="1" customWidth="1"/>
    <col min="1028" max="1029" width="14.85546875" style="1" bestFit="1" customWidth="1"/>
    <col min="1030" max="1030" width="5" style="1" customWidth="1"/>
    <col min="1031" max="1032" width="14.85546875" style="1" bestFit="1" customWidth="1"/>
    <col min="1033" max="1033" width="8" style="1" customWidth="1"/>
    <col min="1034" max="1034" width="10" style="1" bestFit="1" customWidth="1"/>
    <col min="1035" max="1036" width="3.28515625" style="1" bestFit="1" customWidth="1"/>
    <col min="1037" max="1037" width="3.7109375" style="1" customWidth="1"/>
    <col min="1038" max="1038" width="4.28515625" style="1" customWidth="1"/>
    <col min="1039" max="1271" width="41.140625" style="1"/>
    <col min="1272" max="1272" width="4.140625" style="1" customWidth="1"/>
    <col min="1273" max="1273" width="6.28515625" style="1" bestFit="1" customWidth="1"/>
    <col min="1274" max="1274" width="8.42578125" style="1" bestFit="1" customWidth="1"/>
    <col min="1275" max="1275" width="4.140625" style="1" customWidth="1"/>
    <col min="1276" max="1276" width="41.85546875" style="1" customWidth="1"/>
    <col min="1277" max="1277" width="4.5703125" style="1" customWidth="1"/>
    <col min="1278" max="1278" width="14.85546875" style="1" bestFit="1" customWidth="1"/>
    <col min="1279" max="1279" width="4.28515625" style="1" customWidth="1"/>
    <col min="1280" max="1280" width="14.85546875" style="1" bestFit="1" customWidth="1"/>
    <col min="1281" max="1281" width="4.85546875" style="1" customWidth="1"/>
    <col min="1282" max="1282" width="14.85546875" style="1" bestFit="1" customWidth="1"/>
    <col min="1283" max="1283" width="4.5703125" style="1" customWidth="1"/>
    <col min="1284" max="1285" width="14.85546875" style="1" bestFit="1" customWidth="1"/>
    <col min="1286" max="1286" width="5" style="1" customWidth="1"/>
    <col min="1287" max="1288" width="14.85546875" style="1" bestFit="1" customWidth="1"/>
    <col min="1289" max="1289" width="8" style="1" customWidth="1"/>
    <col min="1290" max="1290" width="10" style="1" bestFit="1" customWidth="1"/>
    <col min="1291" max="1292" width="3.28515625" style="1" bestFit="1" customWidth="1"/>
    <col min="1293" max="1293" width="3.7109375" style="1" customWidth="1"/>
    <col min="1294" max="1294" width="4.28515625" style="1" customWidth="1"/>
    <col min="1295" max="1527" width="41.140625" style="1"/>
    <col min="1528" max="1528" width="4.140625" style="1" customWidth="1"/>
    <col min="1529" max="1529" width="6.28515625" style="1" bestFit="1" customWidth="1"/>
    <col min="1530" max="1530" width="8.42578125" style="1" bestFit="1" customWidth="1"/>
    <col min="1531" max="1531" width="4.140625" style="1" customWidth="1"/>
    <col min="1532" max="1532" width="41.85546875" style="1" customWidth="1"/>
    <col min="1533" max="1533" width="4.5703125" style="1" customWidth="1"/>
    <col min="1534" max="1534" width="14.85546875" style="1" bestFit="1" customWidth="1"/>
    <col min="1535" max="1535" width="4.28515625" style="1" customWidth="1"/>
    <col min="1536" max="1536" width="14.85546875" style="1" bestFit="1" customWidth="1"/>
    <col min="1537" max="1537" width="4.85546875" style="1" customWidth="1"/>
    <col min="1538" max="1538" width="14.85546875" style="1" bestFit="1" customWidth="1"/>
    <col min="1539" max="1539" width="4.5703125" style="1" customWidth="1"/>
    <col min="1540" max="1541" width="14.85546875" style="1" bestFit="1" customWidth="1"/>
    <col min="1542" max="1542" width="5" style="1" customWidth="1"/>
    <col min="1543" max="1544" width="14.85546875" style="1" bestFit="1" customWidth="1"/>
    <col min="1545" max="1545" width="8" style="1" customWidth="1"/>
    <col min="1546" max="1546" width="10" style="1" bestFit="1" customWidth="1"/>
    <col min="1547" max="1548" width="3.28515625" style="1" bestFit="1" customWidth="1"/>
    <col min="1549" max="1549" width="3.7109375" style="1" customWidth="1"/>
    <col min="1550" max="1550" width="4.28515625" style="1" customWidth="1"/>
    <col min="1551" max="1783" width="41.140625" style="1"/>
    <col min="1784" max="1784" width="4.140625" style="1" customWidth="1"/>
    <col min="1785" max="1785" width="6.28515625" style="1" bestFit="1" customWidth="1"/>
    <col min="1786" max="1786" width="8.42578125" style="1" bestFit="1" customWidth="1"/>
    <col min="1787" max="1787" width="4.140625" style="1" customWidth="1"/>
    <col min="1788" max="1788" width="41.85546875" style="1" customWidth="1"/>
    <col min="1789" max="1789" width="4.5703125" style="1" customWidth="1"/>
    <col min="1790" max="1790" width="14.85546875" style="1" bestFit="1" customWidth="1"/>
    <col min="1791" max="1791" width="4.28515625" style="1" customWidth="1"/>
    <col min="1792" max="1792" width="14.85546875" style="1" bestFit="1" customWidth="1"/>
    <col min="1793" max="1793" width="4.85546875" style="1" customWidth="1"/>
    <col min="1794" max="1794" width="14.85546875" style="1" bestFit="1" customWidth="1"/>
    <col min="1795" max="1795" width="4.5703125" style="1" customWidth="1"/>
    <col min="1796" max="1797" width="14.85546875" style="1" bestFit="1" customWidth="1"/>
    <col min="1798" max="1798" width="5" style="1" customWidth="1"/>
    <col min="1799" max="1800" width="14.85546875" style="1" bestFit="1" customWidth="1"/>
    <col min="1801" max="1801" width="8" style="1" customWidth="1"/>
    <col min="1802" max="1802" width="10" style="1" bestFit="1" customWidth="1"/>
    <col min="1803" max="1804" width="3.28515625" style="1" bestFit="1" customWidth="1"/>
    <col min="1805" max="1805" width="3.7109375" style="1" customWidth="1"/>
    <col min="1806" max="1806" width="4.28515625" style="1" customWidth="1"/>
    <col min="1807" max="2039" width="41.140625" style="1"/>
    <col min="2040" max="2040" width="4.140625" style="1" customWidth="1"/>
    <col min="2041" max="2041" width="6.28515625" style="1" bestFit="1" customWidth="1"/>
    <col min="2042" max="2042" width="8.42578125" style="1" bestFit="1" customWidth="1"/>
    <col min="2043" max="2043" width="4.140625" style="1" customWidth="1"/>
    <col min="2044" max="2044" width="41.85546875" style="1" customWidth="1"/>
    <col min="2045" max="2045" width="4.5703125" style="1" customWidth="1"/>
    <col min="2046" max="2046" width="14.85546875" style="1" bestFit="1" customWidth="1"/>
    <col min="2047" max="2047" width="4.28515625" style="1" customWidth="1"/>
    <col min="2048" max="2048" width="14.85546875" style="1" bestFit="1" customWidth="1"/>
    <col min="2049" max="2049" width="4.85546875" style="1" customWidth="1"/>
    <col min="2050" max="2050" width="14.85546875" style="1" bestFit="1" customWidth="1"/>
    <col min="2051" max="2051" width="4.5703125" style="1" customWidth="1"/>
    <col min="2052" max="2053" width="14.85546875" style="1" bestFit="1" customWidth="1"/>
    <col min="2054" max="2054" width="5" style="1" customWidth="1"/>
    <col min="2055" max="2056" width="14.85546875" style="1" bestFit="1" customWidth="1"/>
    <col min="2057" max="2057" width="8" style="1" customWidth="1"/>
    <col min="2058" max="2058" width="10" style="1" bestFit="1" customWidth="1"/>
    <col min="2059" max="2060" width="3.28515625" style="1" bestFit="1" customWidth="1"/>
    <col min="2061" max="2061" width="3.7109375" style="1" customWidth="1"/>
    <col min="2062" max="2062" width="4.28515625" style="1" customWidth="1"/>
    <col min="2063" max="2295" width="41.140625" style="1"/>
    <col min="2296" max="2296" width="4.140625" style="1" customWidth="1"/>
    <col min="2297" max="2297" width="6.28515625" style="1" bestFit="1" customWidth="1"/>
    <col min="2298" max="2298" width="8.42578125" style="1" bestFit="1" customWidth="1"/>
    <col min="2299" max="2299" width="4.140625" style="1" customWidth="1"/>
    <col min="2300" max="2300" width="41.85546875" style="1" customWidth="1"/>
    <col min="2301" max="2301" width="4.5703125" style="1" customWidth="1"/>
    <col min="2302" max="2302" width="14.85546875" style="1" bestFit="1" customWidth="1"/>
    <col min="2303" max="2303" width="4.28515625" style="1" customWidth="1"/>
    <col min="2304" max="2304" width="14.85546875" style="1" bestFit="1" customWidth="1"/>
    <col min="2305" max="2305" width="4.85546875" style="1" customWidth="1"/>
    <col min="2306" max="2306" width="14.85546875" style="1" bestFit="1" customWidth="1"/>
    <col min="2307" max="2307" width="4.5703125" style="1" customWidth="1"/>
    <col min="2308" max="2309" width="14.85546875" style="1" bestFit="1" customWidth="1"/>
    <col min="2310" max="2310" width="5" style="1" customWidth="1"/>
    <col min="2311" max="2312" width="14.85546875" style="1" bestFit="1" customWidth="1"/>
    <col min="2313" max="2313" width="8" style="1" customWidth="1"/>
    <col min="2314" max="2314" width="10" style="1" bestFit="1" customWidth="1"/>
    <col min="2315" max="2316" width="3.28515625" style="1" bestFit="1" customWidth="1"/>
    <col min="2317" max="2317" width="3.7109375" style="1" customWidth="1"/>
    <col min="2318" max="2318" width="4.28515625" style="1" customWidth="1"/>
    <col min="2319" max="2551" width="41.140625" style="1"/>
    <col min="2552" max="2552" width="4.140625" style="1" customWidth="1"/>
    <col min="2553" max="2553" width="6.28515625" style="1" bestFit="1" customWidth="1"/>
    <col min="2554" max="2554" width="8.42578125" style="1" bestFit="1" customWidth="1"/>
    <col min="2555" max="2555" width="4.140625" style="1" customWidth="1"/>
    <col min="2556" max="2556" width="41.85546875" style="1" customWidth="1"/>
    <col min="2557" max="2557" width="4.5703125" style="1" customWidth="1"/>
    <col min="2558" max="2558" width="14.85546875" style="1" bestFit="1" customWidth="1"/>
    <col min="2559" max="2559" width="4.28515625" style="1" customWidth="1"/>
    <col min="2560" max="2560" width="14.85546875" style="1" bestFit="1" customWidth="1"/>
    <col min="2561" max="2561" width="4.85546875" style="1" customWidth="1"/>
    <col min="2562" max="2562" width="14.85546875" style="1" bestFit="1" customWidth="1"/>
    <col min="2563" max="2563" width="4.5703125" style="1" customWidth="1"/>
    <col min="2564" max="2565" width="14.85546875" style="1" bestFit="1" customWidth="1"/>
    <col min="2566" max="2566" width="5" style="1" customWidth="1"/>
    <col min="2567" max="2568" width="14.85546875" style="1" bestFit="1" customWidth="1"/>
    <col min="2569" max="2569" width="8" style="1" customWidth="1"/>
    <col min="2570" max="2570" width="10" style="1" bestFit="1" customWidth="1"/>
    <col min="2571" max="2572" width="3.28515625" style="1" bestFit="1" customWidth="1"/>
    <col min="2573" max="2573" width="3.7109375" style="1" customWidth="1"/>
    <col min="2574" max="2574" width="4.28515625" style="1" customWidth="1"/>
    <col min="2575" max="2807" width="41.140625" style="1"/>
    <col min="2808" max="2808" width="4.140625" style="1" customWidth="1"/>
    <col min="2809" max="2809" width="6.28515625" style="1" bestFit="1" customWidth="1"/>
    <col min="2810" max="2810" width="8.42578125" style="1" bestFit="1" customWidth="1"/>
    <col min="2811" max="2811" width="4.140625" style="1" customWidth="1"/>
    <col min="2812" max="2812" width="41.85546875" style="1" customWidth="1"/>
    <col min="2813" max="2813" width="4.5703125" style="1" customWidth="1"/>
    <col min="2814" max="2814" width="14.85546875" style="1" bestFit="1" customWidth="1"/>
    <col min="2815" max="2815" width="4.28515625" style="1" customWidth="1"/>
    <col min="2816" max="2816" width="14.85546875" style="1" bestFit="1" customWidth="1"/>
    <col min="2817" max="2817" width="4.85546875" style="1" customWidth="1"/>
    <col min="2818" max="2818" width="14.85546875" style="1" bestFit="1" customWidth="1"/>
    <col min="2819" max="2819" width="4.5703125" style="1" customWidth="1"/>
    <col min="2820" max="2821" width="14.85546875" style="1" bestFit="1" customWidth="1"/>
    <col min="2822" max="2822" width="5" style="1" customWidth="1"/>
    <col min="2823" max="2824" width="14.85546875" style="1" bestFit="1" customWidth="1"/>
    <col min="2825" max="2825" width="8" style="1" customWidth="1"/>
    <col min="2826" max="2826" width="10" style="1" bestFit="1" customWidth="1"/>
    <col min="2827" max="2828" width="3.28515625" style="1" bestFit="1" customWidth="1"/>
    <col min="2829" max="2829" width="3.7109375" style="1" customWidth="1"/>
    <col min="2830" max="2830" width="4.28515625" style="1" customWidth="1"/>
    <col min="2831" max="3063" width="41.140625" style="1"/>
    <col min="3064" max="3064" width="4.140625" style="1" customWidth="1"/>
    <col min="3065" max="3065" width="6.28515625" style="1" bestFit="1" customWidth="1"/>
    <col min="3066" max="3066" width="8.42578125" style="1" bestFit="1" customWidth="1"/>
    <col min="3067" max="3067" width="4.140625" style="1" customWidth="1"/>
    <col min="3068" max="3068" width="41.85546875" style="1" customWidth="1"/>
    <col min="3069" max="3069" width="4.5703125" style="1" customWidth="1"/>
    <col min="3070" max="3070" width="14.85546875" style="1" bestFit="1" customWidth="1"/>
    <col min="3071" max="3071" width="4.28515625" style="1" customWidth="1"/>
    <col min="3072" max="3072" width="14.85546875" style="1" bestFit="1" customWidth="1"/>
    <col min="3073" max="3073" width="4.85546875" style="1" customWidth="1"/>
    <col min="3074" max="3074" width="14.85546875" style="1" bestFit="1" customWidth="1"/>
    <col min="3075" max="3075" width="4.5703125" style="1" customWidth="1"/>
    <col min="3076" max="3077" width="14.85546875" style="1" bestFit="1" customWidth="1"/>
    <col min="3078" max="3078" width="5" style="1" customWidth="1"/>
    <col min="3079" max="3080" width="14.85546875" style="1" bestFit="1" customWidth="1"/>
    <col min="3081" max="3081" width="8" style="1" customWidth="1"/>
    <col min="3082" max="3082" width="10" style="1" bestFit="1" customWidth="1"/>
    <col min="3083" max="3084" width="3.28515625" style="1" bestFit="1" customWidth="1"/>
    <col min="3085" max="3085" width="3.7109375" style="1" customWidth="1"/>
    <col min="3086" max="3086" width="4.28515625" style="1" customWidth="1"/>
    <col min="3087" max="3319" width="41.140625" style="1"/>
    <col min="3320" max="3320" width="4.140625" style="1" customWidth="1"/>
    <col min="3321" max="3321" width="6.28515625" style="1" bestFit="1" customWidth="1"/>
    <col min="3322" max="3322" width="8.42578125" style="1" bestFit="1" customWidth="1"/>
    <col min="3323" max="3323" width="4.140625" style="1" customWidth="1"/>
    <col min="3324" max="3324" width="41.85546875" style="1" customWidth="1"/>
    <col min="3325" max="3325" width="4.5703125" style="1" customWidth="1"/>
    <col min="3326" max="3326" width="14.85546875" style="1" bestFit="1" customWidth="1"/>
    <col min="3327" max="3327" width="4.28515625" style="1" customWidth="1"/>
    <col min="3328" max="3328" width="14.85546875" style="1" bestFit="1" customWidth="1"/>
    <col min="3329" max="3329" width="4.85546875" style="1" customWidth="1"/>
    <col min="3330" max="3330" width="14.85546875" style="1" bestFit="1" customWidth="1"/>
    <col min="3331" max="3331" width="4.5703125" style="1" customWidth="1"/>
    <col min="3332" max="3333" width="14.85546875" style="1" bestFit="1" customWidth="1"/>
    <col min="3334" max="3334" width="5" style="1" customWidth="1"/>
    <col min="3335" max="3336" width="14.85546875" style="1" bestFit="1" customWidth="1"/>
    <col min="3337" max="3337" width="8" style="1" customWidth="1"/>
    <col min="3338" max="3338" width="10" style="1" bestFit="1" customWidth="1"/>
    <col min="3339" max="3340" width="3.28515625" style="1" bestFit="1" customWidth="1"/>
    <col min="3341" max="3341" width="3.7109375" style="1" customWidth="1"/>
    <col min="3342" max="3342" width="4.28515625" style="1" customWidth="1"/>
    <col min="3343" max="3575" width="41.140625" style="1"/>
    <col min="3576" max="3576" width="4.140625" style="1" customWidth="1"/>
    <col min="3577" max="3577" width="6.28515625" style="1" bestFit="1" customWidth="1"/>
    <col min="3578" max="3578" width="8.42578125" style="1" bestFit="1" customWidth="1"/>
    <col min="3579" max="3579" width="4.140625" style="1" customWidth="1"/>
    <col min="3580" max="3580" width="41.85546875" style="1" customWidth="1"/>
    <col min="3581" max="3581" width="4.5703125" style="1" customWidth="1"/>
    <col min="3582" max="3582" width="14.85546875" style="1" bestFit="1" customWidth="1"/>
    <col min="3583" max="3583" width="4.28515625" style="1" customWidth="1"/>
    <col min="3584" max="3584" width="14.85546875" style="1" bestFit="1" customWidth="1"/>
    <col min="3585" max="3585" width="4.85546875" style="1" customWidth="1"/>
    <col min="3586" max="3586" width="14.85546875" style="1" bestFit="1" customWidth="1"/>
    <col min="3587" max="3587" width="4.5703125" style="1" customWidth="1"/>
    <col min="3588" max="3589" width="14.85546875" style="1" bestFit="1" customWidth="1"/>
    <col min="3590" max="3590" width="5" style="1" customWidth="1"/>
    <col min="3591" max="3592" width="14.85546875" style="1" bestFit="1" customWidth="1"/>
    <col min="3593" max="3593" width="8" style="1" customWidth="1"/>
    <col min="3594" max="3594" width="10" style="1" bestFit="1" customWidth="1"/>
    <col min="3595" max="3596" width="3.28515625" style="1" bestFit="1" customWidth="1"/>
    <col min="3597" max="3597" width="3.7109375" style="1" customWidth="1"/>
    <col min="3598" max="3598" width="4.28515625" style="1" customWidth="1"/>
    <col min="3599" max="3831" width="41.140625" style="1"/>
    <col min="3832" max="3832" width="4.140625" style="1" customWidth="1"/>
    <col min="3833" max="3833" width="6.28515625" style="1" bestFit="1" customWidth="1"/>
    <col min="3834" max="3834" width="8.42578125" style="1" bestFit="1" customWidth="1"/>
    <col min="3835" max="3835" width="4.140625" style="1" customWidth="1"/>
    <col min="3836" max="3836" width="41.85546875" style="1" customWidth="1"/>
    <col min="3837" max="3837" width="4.5703125" style="1" customWidth="1"/>
    <col min="3838" max="3838" width="14.85546875" style="1" bestFit="1" customWidth="1"/>
    <col min="3839" max="3839" width="4.28515625" style="1" customWidth="1"/>
    <col min="3840" max="3840" width="14.85546875" style="1" bestFit="1" customWidth="1"/>
    <col min="3841" max="3841" width="4.85546875" style="1" customWidth="1"/>
    <col min="3842" max="3842" width="14.85546875" style="1" bestFit="1" customWidth="1"/>
    <col min="3843" max="3843" width="4.5703125" style="1" customWidth="1"/>
    <col min="3844" max="3845" width="14.85546875" style="1" bestFit="1" customWidth="1"/>
    <col min="3846" max="3846" width="5" style="1" customWidth="1"/>
    <col min="3847" max="3848" width="14.85546875" style="1" bestFit="1" customWidth="1"/>
    <col min="3849" max="3849" width="8" style="1" customWidth="1"/>
    <col min="3850" max="3850" width="10" style="1" bestFit="1" customWidth="1"/>
    <col min="3851" max="3852" width="3.28515625" style="1" bestFit="1" customWidth="1"/>
    <col min="3853" max="3853" width="3.7109375" style="1" customWidth="1"/>
    <col min="3854" max="3854" width="4.28515625" style="1" customWidth="1"/>
    <col min="3855" max="4087" width="41.140625" style="1"/>
    <col min="4088" max="4088" width="4.140625" style="1" customWidth="1"/>
    <col min="4089" max="4089" width="6.28515625" style="1" bestFit="1" customWidth="1"/>
    <col min="4090" max="4090" width="8.42578125" style="1" bestFit="1" customWidth="1"/>
    <col min="4091" max="4091" width="4.140625" style="1" customWidth="1"/>
    <col min="4092" max="4092" width="41.85546875" style="1" customWidth="1"/>
    <col min="4093" max="4093" width="4.5703125" style="1" customWidth="1"/>
    <col min="4094" max="4094" width="14.85546875" style="1" bestFit="1" customWidth="1"/>
    <col min="4095" max="4095" width="4.28515625" style="1" customWidth="1"/>
    <col min="4096" max="4096" width="14.85546875" style="1" bestFit="1" customWidth="1"/>
    <col min="4097" max="4097" width="4.85546875" style="1" customWidth="1"/>
    <col min="4098" max="4098" width="14.85546875" style="1" bestFit="1" customWidth="1"/>
    <col min="4099" max="4099" width="4.5703125" style="1" customWidth="1"/>
    <col min="4100" max="4101" width="14.85546875" style="1" bestFit="1" customWidth="1"/>
    <col min="4102" max="4102" width="5" style="1" customWidth="1"/>
    <col min="4103" max="4104" width="14.85546875" style="1" bestFit="1" customWidth="1"/>
    <col min="4105" max="4105" width="8" style="1" customWidth="1"/>
    <col min="4106" max="4106" width="10" style="1" bestFit="1" customWidth="1"/>
    <col min="4107" max="4108" width="3.28515625" style="1" bestFit="1" customWidth="1"/>
    <col min="4109" max="4109" width="3.7109375" style="1" customWidth="1"/>
    <col min="4110" max="4110" width="4.28515625" style="1" customWidth="1"/>
    <col min="4111" max="4343" width="41.140625" style="1"/>
    <col min="4344" max="4344" width="4.140625" style="1" customWidth="1"/>
    <col min="4345" max="4345" width="6.28515625" style="1" bestFit="1" customWidth="1"/>
    <col min="4346" max="4346" width="8.42578125" style="1" bestFit="1" customWidth="1"/>
    <col min="4347" max="4347" width="4.140625" style="1" customWidth="1"/>
    <col min="4348" max="4348" width="41.85546875" style="1" customWidth="1"/>
    <col min="4349" max="4349" width="4.5703125" style="1" customWidth="1"/>
    <col min="4350" max="4350" width="14.85546875" style="1" bestFit="1" customWidth="1"/>
    <col min="4351" max="4351" width="4.28515625" style="1" customWidth="1"/>
    <col min="4352" max="4352" width="14.85546875" style="1" bestFit="1" customWidth="1"/>
    <col min="4353" max="4353" width="4.85546875" style="1" customWidth="1"/>
    <col min="4354" max="4354" width="14.85546875" style="1" bestFit="1" customWidth="1"/>
    <col min="4355" max="4355" width="4.5703125" style="1" customWidth="1"/>
    <col min="4356" max="4357" width="14.85546875" style="1" bestFit="1" customWidth="1"/>
    <col min="4358" max="4358" width="5" style="1" customWidth="1"/>
    <col min="4359" max="4360" width="14.85546875" style="1" bestFit="1" customWidth="1"/>
    <col min="4361" max="4361" width="8" style="1" customWidth="1"/>
    <col min="4362" max="4362" width="10" style="1" bestFit="1" customWidth="1"/>
    <col min="4363" max="4364" width="3.28515625" style="1" bestFit="1" customWidth="1"/>
    <col min="4365" max="4365" width="3.7109375" style="1" customWidth="1"/>
    <col min="4366" max="4366" width="4.28515625" style="1" customWidth="1"/>
    <col min="4367" max="4599" width="41.140625" style="1"/>
    <col min="4600" max="4600" width="4.140625" style="1" customWidth="1"/>
    <col min="4601" max="4601" width="6.28515625" style="1" bestFit="1" customWidth="1"/>
    <col min="4602" max="4602" width="8.42578125" style="1" bestFit="1" customWidth="1"/>
    <col min="4603" max="4603" width="4.140625" style="1" customWidth="1"/>
    <col min="4604" max="4604" width="41.85546875" style="1" customWidth="1"/>
    <col min="4605" max="4605" width="4.5703125" style="1" customWidth="1"/>
    <col min="4606" max="4606" width="14.85546875" style="1" bestFit="1" customWidth="1"/>
    <col min="4607" max="4607" width="4.28515625" style="1" customWidth="1"/>
    <col min="4608" max="4608" width="14.85546875" style="1" bestFit="1" customWidth="1"/>
    <col min="4609" max="4609" width="4.85546875" style="1" customWidth="1"/>
    <col min="4610" max="4610" width="14.85546875" style="1" bestFit="1" customWidth="1"/>
    <col min="4611" max="4611" width="4.5703125" style="1" customWidth="1"/>
    <col min="4612" max="4613" width="14.85546875" style="1" bestFit="1" customWidth="1"/>
    <col min="4614" max="4614" width="5" style="1" customWidth="1"/>
    <col min="4615" max="4616" width="14.85546875" style="1" bestFit="1" customWidth="1"/>
    <col min="4617" max="4617" width="8" style="1" customWidth="1"/>
    <col min="4618" max="4618" width="10" style="1" bestFit="1" customWidth="1"/>
    <col min="4619" max="4620" width="3.28515625" style="1" bestFit="1" customWidth="1"/>
    <col min="4621" max="4621" width="3.7109375" style="1" customWidth="1"/>
    <col min="4622" max="4622" width="4.28515625" style="1" customWidth="1"/>
    <col min="4623" max="4855" width="41.140625" style="1"/>
    <col min="4856" max="4856" width="4.140625" style="1" customWidth="1"/>
    <col min="4857" max="4857" width="6.28515625" style="1" bestFit="1" customWidth="1"/>
    <col min="4858" max="4858" width="8.42578125" style="1" bestFit="1" customWidth="1"/>
    <col min="4859" max="4859" width="4.140625" style="1" customWidth="1"/>
    <col min="4860" max="4860" width="41.85546875" style="1" customWidth="1"/>
    <col min="4861" max="4861" width="4.5703125" style="1" customWidth="1"/>
    <col min="4862" max="4862" width="14.85546875" style="1" bestFit="1" customWidth="1"/>
    <col min="4863" max="4863" width="4.28515625" style="1" customWidth="1"/>
    <col min="4864" max="4864" width="14.85546875" style="1" bestFit="1" customWidth="1"/>
    <col min="4865" max="4865" width="4.85546875" style="1" customWidth="1"/>
    <col min="4866" max="4866" width="14.85546875" style="1" bestFit="1" customWidth="1"/>
    <col min="4867" max="4867" width="4.5703125" style="1" customWidth="1"/>
    <col min="4868" max="4869" width="14.85546875" style="1" bestFit="1" customWidth="1"/>
    <col min="4870" max="4870" width="5" style="1" customWidth="1"/>
    <col min="4871" max="4872" width="14.85546875" style="1" bestFit="1" customWidth="1"/>
    <col min="4873" max="4873" width="8" style="1" customWidth="1"/>
    <col min="4874" max="4874" width="10" style="1" bestFit="1" customWidth="1"/>
    <col min="4875" max="4876" width="3.28515625" style="1" bestFit="1" customWidth="1"/>
    <col min="4877" max="4877" width="3.7109375" style="1" customWidth="1"/>
    <col min="4878" max="4878" width="4.28515625" style="1" customWidth="1"/>
    <col min="4879" max="5111" width="41.140625" style="1"/>
    <col min="5112" max="5112" width="4.140625" style="1" customWidth="1"/>
    <col min="5113" max="5113" width="6.28515625" style="1" bestFit="1" customWidth="1"/>
    <col min="5114" max="5114" width="8.42578125" style="1" bestFit="1" customWidth="1"/>
    <col min="5115" max="5115" width="4.140625" style="1" customWidth="1"/>
    <col min="5116" max="5116" width="41.85546875" style="1" customWidth="1"/>
    <col min="5117" max="5117" width="4.5703125" style="1" customWidth="1"/>
    <col min="5118" max="5118" width="14.85546875" style="1" bestFit="1" customWidth="1"/>
    <col min="5119" max="5119" width="4.28515625" style="1" customWidth="1"/>
    <col min="5120" max="5120" width="14.85546875" style="1" bestFit="1" customWidth="1"/>
    <col min="5121" max="5121" width="4.85546875" style="1" customWidth="1"/>
    <col min="5122" max="5122" width="14.85546875" style="1" bestFit="1" customWidth="1"/>
    <col min="5123" max="5123" width="4.5703125" style="1" customWidth="1"/>
    <col min="5124" max="5125" width="14.85546875" style="1" bestFit="1" customWidth="1"/>
    <col min="5126" max="5126" width="5" style="1" customWidth="1"/>
    <col min="5127" max="5128" width="14.85546875" style="1" bestFit="1" customWidth="1"/>
    <col min="5129" max="5129" width="8" style="1" customWidth="1"/>
    <col min="5130" max="5130" width="10" style="1" bestFit="1" customWidth="1"/>
    <col min="5131" max="5132" width="3.28515625" style="1" bestFit="1" customWidth="1"/>
    <col min="5133" max="5133" width="3.7109375" style="1" customWidth="1"/>
    <col min="5134" max="5134" width="4.28515625" style="1" customWidth="1"/>
    <col min="5135" max="5367" width="41.140625" style="1"/>
    <col min="5368" max="5368" width="4.140625" style="1" customWidth="1"/>
    <col min="5369" max="5369" width="6.28515625" style="1" bestFit="1" customWidth="1"/>
    <col min="5370" max="5370" width="8.42578125" style="1" bestFit="1" customWidth="1"/>
    <col min="5371" max="5371" width="4.140625" style="1" customWidth="1"/>
    <col min="5372" max="5372" width="41.85546875" style="1" customWidth="1"/>
    <col min="5373" max="5373" width="4.5703125" style="1" customWidth="1"/>
    <col min="5374" max="5374" width="14.85546875" style="1" bestFit="1" customWidth="1"/>
    <col min="5375" max="5375" width="4.28515625" style="1" customWidth="1"/>
    <col min="5376" max="5376" width="14.85546875" style="1" bestFit="1" customWidth="1"/>
    <col min="5377" max="5377" width="4.85546875" style="1" customWidth="1"/>
    <col min="5378" max="5378" width="14.85546875" style="1" bestFit="1" customWidth="1"/>
    <col min="5379" max="5379" width="4.5703125" style="1" customWidth="1"/>
    <col min="5380" max="5381" width="14.85546875" style="1" bestFit="1" customWidth="1"/>
    <col min="5382" max="5382" width="5" style="1" customWidth="1"/>
    <col min="5383" max="5384" width="14.85546875" style="1" bestFit="1" customWidth="1"/>
    <col min="5385" max="5385" width="8" style="1" customWidth="1"/>
    <col min="5386" max="5386" width="10" style="1" bestFit="1" customWidth="1"/>
    <col min="5387" max="5388" width="3.28515625" style="1" bestFit="1" customWidth="1"/>
    <col min="5389" max="5389" width="3.7109375" style="1" customWidth="1"/>
    <col min="5390" max="5390" width="4.28515625" style="1" customWidth="1"/>
    <col min="5391" max="5623" width="41.140625" style="1"/>
    <col min="5624" max="5624" width="4.140625" style="1" customWidth="1"/>
    <col min="5625" max="5625" width="6.28515625" style="1" bestFit="1" customWidth="1"/>
    <col min="5626" max="5626" width="8.42578125" style="1" bestFit="1" customWidth="1"/>
    <col min="5627" max="5627" width="4.140625" style="1" customWidth="1"/>
    <col min="5628" max="5628" width="41.85546875" style="1" customWidth="1"/>
    <col min="5629" max="5629" width="4.5703125" style="1" customWidth="1"/>
    <col min="5630" max="5630" width="14.85546875" style="1" bestFit="1" customWidth="1"/>
    <col min="5631" max="5631" width="4.28515625" style="1" customWidth="1"/>
    <col min="5632" max="5632" width="14.85546875" style="1" bestFit="1" customWidth="1"/>
    <col min="5633" max="5633" width="4.85546875" style="1" customWidth="1"/>
    <col min="5634" max="5634" width="14.85546875" style="1" bestFit="1" customWidth="1"/>
    <col min="5635" max="5635" width="4.5703125" style="1" customWidth="1"/>
    <col min="5636" max="5637" width="14.85546875" style="1" bestFit="1" customWidth="1"/>
    <col min="5638" max="5638" width="5" style="1" customWidth="1"/>
    <col min="5639" max="5640" width="14.85546875" style="1" bestFit="1" customWidth="1"/>
    <col min="5641" max="5641" width="8" style="1" customWidth="1"/>
    <col min="5642" max="5642" width="10" style="1" bestFit="1" customWidth="1"/>
    <col min="5643" max="5644" width="3.28515625" style="1" bestFit="1" customWidth="1"/>
    <col min="5645" max="5645" width="3.7109375" style="1" customWidth="1"/>
    <col min="5646" max="5646" width="4.28515625" style="1" customWidth="1"/>
    <col min="5647" max="5879" width="41.140625" style="1"/>
    <col min="5880" max="5880" width="4.140625" style="1" customWidth="1"/>
    <col min="5881" max="5881" width="6.28515625" style="1" bestFit="1" customWidth="1"/>
    <col min="5882" max="5882" width="8.42578125" style="1" bestFit="1" customWidth="1"/>
    <col min="5883" max="5883" width="4.140625" style="1" customWidth="1"/>
    <col min="5884" max="5884" width="41.85546875" style="1" customWidth="1"/>
    <col min="5885" max="5885" width="4.5703125" style="1" customWidth="1"/>
    <col min="5886" max="5886" width="14.85546875" style="1" bestFit="1" customWidth="1"/>
    <col min="5887" max="5887" width="4.28515625" style="1" customWidth="1"/>
    <col min="5888" max="5888" width="14.85546875" style="1" bestFit="1" customWidth="1"/>
    <col min="5889" max="5889" width="4.85546875" style="1" customWidth="1"/>
    <col min="5890" max="5890" width="14.85546875" style="1" bestFit="1" customWidth="1"/>
    <col min="5891" max="5891" width="4.5703125" style="1" customWidth="1"/>
    <col min="5892" max="5893" width="14.85546875" style="1" bestFit="1" customWidth="1"/>
    <col min="5894" max="5894" width="5" style="1" customWidth="1"/>
    <col min="5895" max="5896" width="14.85546875" style="1" bestFit="1" customWidth="1"/>
    <col min="5897" max="5897" width="8" style="1" customWidth="1"/>
    <col min="5898" max="5898" width="10" style="1" bestFit="1" customWidth="1"/>
    <col min="5899" max="5900" width="3.28515625" style="1" bestFit="1" customWidth="1"/>
    <col min="5901" max="5901" width="3.7109375" style="1" customWidth="1"/>
    <col min="5902" max="5902" width="4.28515625" style="1" customWidth="1"/>
    <col min="5903" max="6135" width="41.140625" style="1"/>
    <col min="6136" max="6136" width="4.140625" style="1" customWidth="1"/>
    <col min="6137" max="6137" width="6.28515625" style="1" bestFit="1" customWidth="1"/>
    <col min="6138" max="6138" width="8.42578125" style="1" bestFit="1" customWidth="1"/>
    <col min="6139" max="6139" width="4.140625" style="1" customWidth="1"/>
    <col min="6140" max="6140" width="41.85546875" style="1" customWidth="1"/>
    <col min="6141" max="6141" width="4.5703125" style="1" customWidth="1"/>
    <col min="6142" max="6142" width="14.85546875" style="1" bestFit="1" customWidth="1"/>
    <col min="6143" max="6143" width="4.28515625" style="1" customWidth="1"/>
    <col min="6144" max="6144" width="14.85546875" style="1" bestFit="1" customWidth="1"/>
    <col min="6145" max="6145" width="4.85546875" style="1" customWidth="1"/>
    <col min="6146" max="6146" width="14.85546875" style="1" bestFit="1" customWidth="1"/>
    <col min="6147" max="6147" width="4.5703125" style="1" customWidth="1"/>
    <col min="6148" max="6149" width="14.85546875" style="1" bestFit="1" customWidth="1"/>
    <col min="6150" max="6150" width="5" style="1" customWidth="1"/>
    <col min="6151" max="6152" width="14.85546875" style="1" bestFit="1" customWidth="1"/>
    <col min="6153" max="6153" width="8" style="1" customWidth="1"/>
    <col min="6154" max="6154" width="10" style="1" bestFit="1" customWidth="1"/>
    <col min="6155" max="6156" width="3.28515625" style="1" bestFit="1" customWidth="1"/>
    <col min="6157" max="6157" width="3.7109375" style="1" customWidth="1"/>
    <col min="6158" max="6158" width="4.28515625" style="1" customWidth="1"/>
    <col min="6159" max="6391" width="41.140625" style="1"/>
    <col min="6392" max="6392" width="4.140625" style="1" customWidth="1"/>
    <col min="6393" max="6393" width="6.28515625" style="1" bestFit="1" customWidth="1"/>
    <col min="6394" max="6394" width="8.42578125" style="1" bestFit="1" customWidth="1"/>
    <col min="6395" max="6395" width="4.140625" style="1" customWidth="1"/>
    <col min="6396" max="6396" width="41.85546875" style="1" customWidth="1"/>
    <col min="6397" max="6397" width="4.5703125" style="1" customWidth="1"/>
    <col min="6398" max="6398" width="14.85546875" style="1" bestFit="1" customWidth="1"/>
    <col min="6399" max="6399" width="4.28515625" style="1" customWidth="1"/>
    <col min="6400" max="6400" width="14.85546875" style="1" bestFit="1" customWidth="1"/>
    <col min="6401" max="6401" width="4.85546875" style="1" customWidth="1"/>
    <col min="6402" max="6402" width="14.85546875" style="1" bestFit="1" customWidth="1"/>
    <col min="6403" max="6403" width="4.5703125" style="1" customWidth="1"/>
    <col min="6404" max="6405" width="14.85546875" style="1" bestFit="1" customWidth="1"/>
    <col min="6406" max="6406" width="5" style="1" customWidth="1"/>
    <col min="6407" max="6408" width="14.85546875" style="1" bestFit="1" customWidth="1"/>
    <col min="6409" max="6409" width="8" style="1" customWidth="1"/>
    <col min="6410" max="6410" width="10" style="1" bestFit="1" customWidth="1"/>
    <col min="6411" max="6412" width="3.28515625" style="1" bestFit="1" customWidth="1"/>
    <col min="6413" max="6413" width="3.7109375" style="1" customWidth="1"/>
    <col min="6414" max="6414" width="4.28515625" style="1" customWidth="1"/>
    <col min="6415" max="6647" width="41.140625" style="1"/>
    <col min="6648" max="6648" width="4.140625" style="1" customWidth="1"/>
    <col min="6649" max="6649" width="6.28515625" style="1" bestFit="1" customWidth="1"/>
    <col min="6650" max="6650" width="8.42578125" style="1" bestFit="1" customWidth="1"/>
    <col min="6651" max="6651" width="4.140625" style="1" customWidth="1"/>
    <col min="6652" max="6652" width="41.85546875" style="1" customWidth="1"/>
    <col min="6653" max="6653" width="4.5703125" style="1" customWidth="1"/>
    <col min="6654" max="6654" width="14.85546875" style="1" bestFit="1" customWidth="1"/>
    <col min="6655" max="6655" width="4.28515625" style="1" customWidth="1"/>
    <col min="6656" max="6656" width="14.85546875" style="1" bestFit="1" customWidth="1"/>
    <col min="6657" max="6657" width="4.85546875" style="1" customWidth="1"/>
    <col min="6658" max="6658" width="14.85546875" style="1" bestFit="1" customWidth="1"/>
    <col min="6659" max="6659" width="4.5703125" style="1" customWidth="1"/>
    <col min="6660" max="6661" width="14.85546875" style="1" bestFit="1" customWidth="1"/>
    <col min="6662" max="6662" width="5" style="1" customWidth="1"/>
    <col min="6663" max="6664" width="14.85546875" style="1" bestFit="1" customWidth="1"/>
    <col min="6665" max="6665" width="8" style="1" customWidth="1"/>
    <col min="6666" max="6666" width="10" style="1" bestFit="1" customWidth="1"/>
    <col min="6667" max="6668" width="3.28515625" style="1" bestFit="1" customWidth="1"/>
    <col min="6669" max="6669" width="3.7109375" style="1" customWidth="1"/>
    <col min="6670" max="6670" width="4.28515625" style="1" customWidth="1"/>
    <col min="6671" max="6903" width="41.140625" style="1"/>
    <col min="6904" max="6904" width="4.140625" style="1" customWidth="1"/>
    <col min="6905" max="6905" width="6.28515625" style="1" bestFit="1" customWidth="1"/>
    <col min="6906" max="6906" width="8.42578125" style="1" bestFit="1" customWidth="1"/>
    <col min="6907" max="6907" width="4.140625" style="1" customWidth="1"/>
    <col min="6908" max="6908" width="41.85546875" style="1" customWidth="1"/>
    <col min="6909" max="6909" width="4.5703125" style="1" customWidth="1"/>
    <col min="6910" max="6910" width="14.85546875" style="1" bestFit="1" customWidth="1"/>
    <col min="6911" max="6911" width="4.28515625" style="1" customWidth="1"/>
    <col min="6912" max="6912" width="14.85546875" style="1" bestFit="1" customWidth="1"/>
    <col min="6913" max="6913" width="4.85546875" style="1" customWidth="1"/>
    <col min="6914" max="6914" width="14.85546875" style="1" bestFit="1" customWidth="1"/>
    <col min="6915" max="6915" width="4.5703125" style="1" customWidth="1"/>
    <col min="6916" max="6917" width="14.85546875" style="1" bestFit="1" customWidth="1"/>
    <col min="6918" max="6918" width="5" style="1" customWidth="1"/>
    <col min="6919" max="6920" width="14.85546875" style="1" bestFit="1" customWidth="1"/>
    <col min="6921" max="6921" width="8" style="1" customWidth="1"/>
    <col min="6922" max="6922" width="10" style="1" bestFit="1" customWidth="1"/>
    <col min="6923" max="6924" width="3.28515625" style="1" bestFit="1" customWidth="1"/>
    <col min="6925" max="6925" width="3.7109375" style="1" customWidth="1"/>
    <col min="6926" max="6926" width="4.28515625" style="1" customWidth="1"/>
    <col min="6927" max="7159" width="41.140625" style="1"/>
    <col min="7160" max="7160" width="4.140625" style="1" customWidth="1"/>
    <col min="7161" max="7161" width="6.28515625" style="1" bestFit="1" customWidth="1"/>
    <col min="7162" max="7162" width="8.42578125" style="1" bestFit="1" customWidth="1"/>
    <col min="7163" max="7163" width="4.140625" style="1" customWidth="1"/>
    <col min="7164" max="7164" width="41.85546875" style="1" customWidth="1"/>
    <col min="7165" max="7165" width="4.5703125" style="1" customWidth="1"/>
    <col min="7166" max="7166" width="14.85546875" style="1" bestFit="1" customWidth="1"/>
    <col min="7167" max="7167" width="4.28515625" style="1" customWidth="1"/>
    <col min="7168" max="7168" width="14.85546875" style="1" bestFit="1" customWidth="1"/>
    <col min="7169" max="7169" width="4.85546875" style="1" customWidth="1"/>
    <col min="7170" max="7170" width="14.85546875" style="1" bestFit="1" customWidth="1"/>
    <col min="7171" max="7171" width="4.5703125" style="1" customWidth="1"/>
    <col min="7172" max="7173" width="14.85546875" style="1" bestFit="1" customWidth="1"/>
    <col min="7174" max="7174" width="5" style="1" customWidth="1"/>
    <col min="7175" max="7176" width="14.85546875" style="1" bestFit="1" customWidth="1"/>
    <col min="7177" max="7177" width="8" style="1" customWidth="1"/>
    <col min="7178" max="7178" width="10" style="1" bestFit="1" customWidth="1"/>
    <col min="7179" max="7180" width="3.28515625" style="1" bestFit="1" customWidth="1"/>
    <col min="7181" max="7181" width="3.7109375" style="1" customWidth="1"/>
    <col min="7182" max="7182" width="4.28515625" style="1" customWidth="1"/>
    <col min="7183" max="7415" width="41.140625" style="1"/>
    <col min="7416" max="7416" width="4.140625" style="1" customWidth="1"/>
    <col min="7417" max="7417" width="6.28515625" style="1" bestFit="1" customWidth="1"/>
    <col min="7418" max="7418" width="8.42578125" style="1" bestFit="1" customWidth="1"/>
    <col min="7419" max="7419" width="4.140625" style="1" customWidth="1"/>
    <col min="7420" max="7420" width="41.85546875" style="1" customWidth="1"/>
    <col min="7421" max="7421" width="4.5703125" style="1" customWidth="1"/>
    <col min="7422" max="7422" width="14.85546875" style="1" bestFit="1" customWidth="1"/>
    <col min="7423" max="7423" width="4.28515625" style="1" customWidth="1"/>
    <col min="7424" max="7424" width="14.85546875" style="1" bestFit="1" customWidth="1"/>
    <col min="7425" max="7425" width="4.85546875" style="1" customWidth="1"/>
    <col min="7426" max="7426" width="14.85546875" style="1" bestFit="1" customWidth="1"/>
    <col min="7427" max="7427" width="4.5703125" style="1" customWidth="1"/>
    <col min="7428" max="7429" width="14.85546875" style="1" bestFit="1" customWidth="1"/>
    <col min="7430" max="7430" width="5" style="1" customWidth="1"/>
    <col min="7431" max="7432" width="14.85546875" style="1" bestFit="1" customWidth="1"/>
    <col min="7433" max="7433" width="8" style="1" customWidth="1"/>
    <col min="7434" max="7434" width="10" style="1" bestFit="1" customWidth="1"/>
    <col min="7435" max="7436" width="3.28515625" style="1" bestFit="1" customWidth="1"/>
    <col min="7437" max="7437" width="3.7109375" style="1" customWidth="1"/>
    <col min="7438" max="7438" width="4.28515625" style="1" customWidth="1"/>
    <col min="7439" max="7671" width="41.140625" style="1"/>
    <col min="7672" max="7672" width="4.140625" style="1" customWidth="1"/>
    <col min="7673" max="7673" width="6.28515625" style="1" bestFit="1" customWidth="1"/>
    <col min="7674" max="7674" width="8.42578125" style="1" bestFit="1" customWidth="1"/>
    <col min="7675" max="7675" width="4.140625" style="1" customWidth="1"/>
    <col min="7676" max="7676" width="41.85546875" style="1" customWidth="1"/>
    <col min="7677" max="7677" width="4.5703125" style="1" customWidth="1"/>
    <col min="7678" max="7678" width="14.85546875" style="1" bestFit="1" customWidth="1"/>
    <col min="7679" max="7679" width="4.28515625" style="1" customWidth="1"/>
    <col min="7680" max="7680" width="14.85546875" style="1" bestFit="1" customWidth="1"/>
    <col min="7681" max="7681" width="4.85546875" style="1" customWidth="1"/>
    <col min="7682" max="7682" width="14.85546875" style="1" bestFit="1" customWidth="1"/>
    <col min="7683" max="7683" width="4.5703125" style="1" customWidth="1"/>
    <col min="7684" max="7685" width="14.85546875" style="1" bestFit="1" customWidth="1"/>
    <col min="7686" max="7686" width="5" style="1" customWidth="1"/>
    <col min="7687" max="7688" width="14.85546875" style="1" bestFit="1" customWidth="1"/>
    <col min="7689" max="7689" width="8" style="1" customWidth="1"/>
    <col min="7690" max="7690" width="10" style="1" bestFit="1" customWidth="1"/>
    <col min="7691" max="7692" width="3.28515625" style="1" bestFit="1" customWidth="1"/>
    <col min="7693" max="7693" width="3.7109375" style="1" customWidth="1"/>
    <col min="7694" max="7694" width="4.28515625" style="1" customWidth="1"/>
    <col min="7695" max="7927" width="41.140625" style="1"/>
    <col min="7928" max="7928" width="4.140625" style="1" customWidth="1"/>
    <col min="7929" max="7929" width="6.28515625" style="1" bestFit="1" customWidth="1"/>
    <col min="7930" max="7930" width="8.42578125" style="1" bestFit="1" customWidth="1"/>
    <col min="7931" max="7931" width="4.140625" style="1" customWidth="1"/>
    <col min="7932" max="7932" width="41.85546875" style="1" customWidth="1"/>
    <col min="7933" max="7933" width="4.5703125" style="1" customWidth="1"/>
    <col min="7934" max="7934" width="14.85546875" style="1" bestFit="1" customWidth="1"/>
    <col min="7935" max="7935" width="4.28515625" style="1" customWidth="1"/>
    <col min="7936" max="7936" width="14.85546875" style="1" bestFit="1" customWidth="1"/>
    <col min="7937" max="7937" width="4.85546875" style="1" customWidth="1"/>
    <col min="7938" max="7938" width="14.85546875" style="1" bestFit="1" customWidth="1"/>
    <col min="7939" max="7939" width="4.5703125" style="1" customWidth="1"/>
    <col min="7940" max="7941" width="14.85546875" style="1" bestFit="1" customWidth="1"/>
    <col min="7942" max="7942" width="5" style="1" customWidth="1"/>
    <col min="7943" max="7944" width="14.85546875" style="1" bestFit="1" customWidth="1"/>
    <col min="7945" max="7945" width="8" style="1" customWidth="1"/>
    <col min="7946" max="7946" width="10" style="1" bestFit="1" customWidth="1"/>
    <col min="7947" max="7948" width="3.28515625" style="1" bestFit="1" customWidth="1"/>
    <col min="7949" max="7949" width="3.7109375" style="1" customWidth="1"/>
    <col min="7950" max="7950" width="4.28515625" style="1" customWidth="1"/>
    <col min="7951" max="8183" width="41.140625" style="1"/>
    <col min="8184" max="8184" width="4.140625" style="1" customWidth="1"/>
    <col min="8185" max="8185" width="6.28515625" style="1" bestFit="1" customWidth="1"/>
    <col min="8186" max="8186" width="8.42578125" style="1" bestFit="1" customWidth="1"/>
    <col min="8187" max="8187" width="4.140625" style="1" customWidth="1"/>
    <col min="8188" max="8188" width="41.85546875" style="1" customWidth="1"/>
    <col min="8189" max="8189" width="4.5703125" style="1" customWidth="1"/>
    <col min="8190" max="8190" width="14.85546875" style="1" bestFit="1" customWidth="1"/>
    <col min="8191" max="8191" width="4.28515625" style="1" customWidth="1"/>
    <col min="8192" max="8192" width="14.85546875" style="1" bestFit="1" customWidth="1"/>
    <col min="8193" max="8193" width="4.85546875" style="1" customWidth="1"/>
    <col min="8194" max="8194" width="14.85546875" style="1" bestFit="1" customWidth="1"/>
    <col min="8195" max="8195" width="4.5703125" style="1" customWidth="1"/>
    <col min="8196" max="8197" width="14.85546875" style="1" bestFit="1" customWidth="1"/>
    <col min="8198" max="8198" width="5" style="1" customWidth="1"/>
    <col min="8199" max="8200" width="14.85546875" style="1" bestFit="1" customWidth="1"/>
    <col min="8201" max="8201" width="8" style="1" customWidth="1"/>
    <col min="8202" max="8202" width="10" style="1" bestFit="1" customWidth="1"/>
    <col min="8203" max="8204" width="3.28515625" style="1" bestFit="1" customWidth="1"/>
    <col min="8205" max="8205" width="3.7109375" style="1" customWidth="1"/>
    <col min="8206" max="8206" width="4.28515625" style="1" customWidth="1"/>
    <col min="8207" max="8439" width="41.140625" style="1"/>
    <col min="8440" max="8440" width="4.140625" style="1" customWidth="1"/>
    <col min="8441" max="8441" width="6.28515625" style="1" bestFit="1" customWidth="1"/>
    <col min="8442" max="8442" width="8.42578125" style="1" bestFit="1" customWidth="1"/>
    <col min="8443" max="8443" width="4.140625" style="1" customWidth="1"/>
    <col min="8444" max="8444" width="41.85546875" style="1" customWidth="1"/>
    <col min="8445" max="8445" width="4.5703125" style="1" customWidth="1"/>
    <col min="8446" max="8446" width="14.85546875" style="1" bestFit="1" customWidth="1"/>
    <col min="8447" max="8447" width="4.28515625" style="1" customWidth="1"/>
    <col min="8448" max="8448" width="14.85546875" style="1" bestFit="1" customWidth="1"/>
    <col min="8449" max="8449" width="4.85546875" style="1" customWidth="1"/>
    <col min="8450" max="8450" width="14.85546875" style="1" bestFit="1" customWidth="1"/>
    <col min="8451" max="8451" width="4.5703125" style="1" customWidth="1"/>
    <col min="8452" max="8453" width="14.85546875" style="1" bestFit="1" customWidth="1"/>
    <col min="8454" max="8454" width="5" style="1" customWidth="1"/>
    <col min="8455" max="8456" width="14.85546875" style="1" bestFit="1" customWidth="1"/>
    <col min="8457" max="8457" width="8" style="1" customWidth="1"/>
    <col min="8458" max="8458" width="10" style="1" bestFit="1" customWidth="1"/>
    <col min="8459" max="8460" width="3.28515625" style="1" bestFit="1" customWidth="1"/>
    <col min="8461" max="8461" width="3.7109375" style="1" customWidth="1"/>
    <col min="8462" max="8462" width="4.28515625" style="1" customWidth="1"/>
    <col min="8463" max="8695" width="41.140625" style="1"/>
    <col min="8696" max="8696" width="4.140625" style="1" customWidth="1"/>
    <col min="8697" max="8697" width="6.28515625" style="1" bestFit="1" customWidth="1"/>
    <col min="8698" max="8698" width="8.42578125" style="1" bestFit="1" customWidth="1"/>
    <col min="8699" max="8699" width="4.140625" style="1" customWidth="1"/>
    <col min="8700" max="8700" width="41.85546875" style="1" customWidth="1"/>
    <col min="8701" max="8701" width="4.5703125" style="1" customWidth="1"/>
    <col min="8702" max="8702" width="14.85546875" style="1" bestFit="1" customWidth="1"/>
    <col min="8703" max="8703" width="4.28515625" style="1" customWidth="1"/>
    <col min="8704" max="8704" width="14.85546875" style="1" bestFit="1" customWidth="1"/>
    <col min="8705" max="8705" width="4.85546875" style="1" customWidth="1"/>
    <col min="8706" max="8706" width="14.85546875" style="1" bestFit="1" customWidth="1"/>
    <col min="8707" max="8707" width="4.5703125" style="1" customWidth="1"/>
    <col min="8708" max="8709" width="14.85546875" style="1" bestFit="1" customWidth="1"/>
    <col min="8710" max="8710" width="5" style="1" customWidth="1"/>
    <col min="8711" max="8712" width="14.85546875" style="1" bestFit="1" customWidth="1"/>
    <col min="8713" max="8713" width="8" style="1" customWidth="1"/>
    <col min="8714" max="8714" width="10" style="1" bestFit="1" customWidth="1"/>
    <col min="8715" max="8716" width="3.28515625" style="1" bestFit="1" customWidth="1"/>
    <col min="8717" max="8717" width="3.7109375" style="1" customWidth="1"/>
    <col min="8718" max="8718" width="4.28515625" style="1" customWidth="1"/>
    <col min="8719" max="8951" width="41.140625" style="1"/>
    <col min="8952" max="8952" width="4.140625" style="1" customWidth="1"/>
    <col min="8953" max="8953" width="6.28515625" style="1" bestFit="1" customWidth="1"/>
    <col min="8954" max="8954" width="8.42578125" style="1" bestFit="1" customWidth="1"/>
    <col min="8955" max="8955" width="4.140625" style="1" customWidth="1"/>
    <col min="8956" max="8956" width="41.85546875" style="1" customWidth="1"/>
    <col min="8957" max="8957" width="4.5703125" style="1" customWidth="1"/>
    <col min="8958" max="8958" width="14.85546875" style="1" bestFit="1" customWidth="1"/>
    <col min="8959" max="8959" width="4.28515625" style="1" customWidth="1"/>
    <col min="8960" max="8960" width="14.85546875" style="1" bestFit="1" customWidth="1"/>
    <col min="8961" max="8961" width="4.85546875" style="1" customWidth="1"/>
    <col min="8962" max="8962" width="14.85546875" style="1" bestFit="1" customWidth="1"/>
    <col min="8963" max="8963" width="4.5703125" style="1" customWidth="1"/>
    <col min="8964" max="8965" width="14.85546875" style="1" bestFit="1" customWidth="1"/>
    <col min="8966" max="8966" width="5" style="1" customWidth="1"/>
    <col min="8967" max="8968" width="14.85546875" style="1" bestFit="1" customWidth="1"/>
    <col min="8969" max="8969" width="8" style="1" customWidth="1"/>
    <col min="8970" max="8970" width="10" style="1" bestFit="1" customWidth="1"/>
    <col min="8971" max="8972" width="3.28515625" style="1" bestFit="1" customWidth="1"/>
    <col min="8973" max="8973" width="3.7109375" style="1" customWidth="1"/>
    <col min="8974" max="8974" width="4.28515625" style="1" customWidth="1"/>
    <col min="8975" max="9207" width="41.140625" style="1"/>
    <col min="9208" max="9208" width="4.140625" style="1" customWidth="1"/>
    <col min="9209" max="9209" width="6.28515625" style="1" bestFit="1" customWidth="1"/>
    <col min="9210" max="9210" width="8.42578125" style="1" bestFit="1" customWidth="1"/>
    <col min="9211" max="9211" width="4.140625" style="1" customWidth="1"/>
    <col min="9212" max="9212" width="41.85546875" style="1" customWidth="1"/>
    <col min="9213" max="9213" width="4.5703125" style="1" customWidth="1"/>
    <col min="9214" max="9214" width="14.85546875" style="1" bestFit="1" customWidth="1"/>
    <col min="9215" max="9215" width="4.28515625" style="1" customWidth="1"/>
    <col min="9216" max="9216" width="14.85546875" style="1" bestFit="1" customWidth="1"/>
    <col min="9217" max="9217" width="4.85546875" style="1" customWidth="1"/>
    <col min="9218" max="9218" width="14.85546875" style="1" bestFit="1" customWidth="1"/>
    <col min="9219" max="9219" width="4.5703125" style="1" customWidth="1"/>
    <col min="9220" max="9221" width="14.85546875" style="1" bestFit="1" customWidth="1"/>
    <col min="9222" max="9222" width="5" style="1" customWidth="1"/>
    <col min="9223" max="9224" width="14.85546875" style="1" bestFit="1" customWidth="1"/>
    <col min="9225" max="9225" width="8" style="1" customWidth="1"/>
    <col min="9226" max="9226" width="10" style="1" bestFit="1" customWidth="1"/>
    <col min="9227" max="9228" width="3.28515625" style="1" bestFit="1" customWidth="1"/>
    <col min="9229" max="9229" width="3.7109375" style="1" customWidth="1"/>
    <col min="9230" max="9230" width="4.28515625" style="1" customWidth="1"/>
    <col min="9231" max="9463" width="41.140625" style="1"/>
    <col min="9464" max="9464" width="4.140625" style="1" customWidth="1"/>
    <col min="9465" max="9465" width="6.28515625" style="1" bestFit="1" customWidth="1"/>
    <col min="9466" max="9466" width="8.42578125" style="1" bestFit="1" customWidth="1"/>
    <col min="9467" max="9467" width="4.140625" style="1" customWidth="1"/>
    <col min="9468" max="9468" width="41.85546875" style="1" customWidth="1"/>
    <col min="9469" max="9469" width="4.5703125" style="1" customWidth="1"/>
    <col min="9470" max="9470" width="14.85546875" style="1" bestFit="1" customWidth="1"/>
    <col min="9471" max="9471" width="4.28515625" style="1" customWidth="1"/>
    <col min="9472" max="9472" width="14.85546875" style="1" bestFit="1" customWidth="1"/>
    <col min="9473" max="9473" width="4.85546875" style="1" customWidth="1"/>
    <col min="9474" max="9474" width="14.85546875" style="1" bestFit="1" customWidth="1"/>
    <col min="9475" max="9475" width="4.5703125" style="1" customWidth="1"/>
    <col min="9476" max="9477" width="14.85546875" style="1" bestFit="1" customWidth="1"/>
    <col min="9478" max="9478" width="5" style="1" customWidth="1"/>
    <col min="9479" max="9480" width="14.85546875" style="1" bestFit="1" customWidth="1"/>
    <col min="9481" max="9481" width="8" style="1" customWidth="1"/>
    <col min="9482" max="9482" width="10" style="1" bestFit="1" customWidth="1"/>
    <col min="9483" max="9484" width="3.28515625" style="1" bestFit="1" customWidth="1"/>
    <col min="9485" max="9485" width="3.7109375" style="1" customWidth="1"/>
    <col min="9486" max="9486" width="4.28515625" style="1" customWidth="1"/>
    <col min="9487" max="9719" width="41.140625" style="1"/>
    <col min="9720" max="9720" width="4.140625" style="1" customWidth="1"/>
    <col min="9721" max="9721" width="6.28515625" style="1" bestFit="1" customWidth="1"/>
    <col min="9722" max="9722" width="8.42578125" style="1" bestFit="1" customWidth="1"/>
    <col min="9723" max="9723" width="4.140625" style="1" customWidth="1"/>
    <col min="9724" max="9724" width="41.85546875" style="1" customWidth="1"/>
    <col min="9725" max="9725" width="4.5703125" style="1" customWidth="1"/>
    <col min="9726" max="9726" width="14.85546875" style="1" bestFit="1" customWidth="1"/>
    <col min="9727" max="9727" width="4.28515625" style="1" customWidth="1"/>
    <col min="9728" max="9728" width="14.85546875" style="1" bestFit="1" customWidth="1"/>
    <col min="9729" max="9729" width="4.85546875" style="1" customWidth="1"/>
    <col min="9730" max="9730" width="14.85546875" style="1" bestFit="1" customWidth="1"/>
    <col min="9731" max="9731" width="4.5703125" style="1" customWidth="1"/>
    <col min="9732" max="9733" width="14.85546875" style="1" bestFit="1" customWidth="1"/>
    <col min="9734" max="9734" width="5" style="1" customWidth="1"/>
    <col min="9735" max="9736" width="14.85546875" style="1" bestFit="1" customWidth="1"/>
    <col min="9737" max="9737" width="8" style="1" customWidth="1"/>
    <col min="9738" max="9738" width="10" style="1" bestFit="1" customWidth="1"/>
    <col min="9739" max="9740" width="3.28515625" style="1" bestFit="1" customWidth="1"/>
    <col min="9741" max="9741" width="3.7109375" style="1" customWidth="1"/>
    <col min="9742" max="9742" width="4.28515625" style="1" customWidth="1"/>
    <col min="9743" max="9975" width="41.140625" style="1"/>
    <col min="9976" max="9976" width="4.140625" style="1" customWidth="1"/>
    <col min="9977" max="9977" width="6.28515625" style="1" bestFit="1" customWidth="1"/>
    <col min="9978" max="9978" width="8.42578125" style="1" bestFit="1" customWidth="1"/>
    <col min="9979" max="9979" width="4.140625" style="1" customWidth="1"/>
    <col min="9980" max="9980" width="41.85546875" style="1" customWidth="1"/>
    <col min="9981" max="9981" width="4.5703125" style="1" customWidth="1"/>
    <col min="9982" max="9982" width="14.85546875" style="1" bestFit="1" customWidth="1"/>
    <col min="9983" max="9983" width="4.28515625" style="1" customWidth="1"/>
    <col min="9984" max="9984" width="14.85546875" style="1" bestFit="1" customWidth="1"/>
    <col min="9985" max="9985" width="4.85546875" style="1" customWidth="1"/>
    <col min="9986" max="9986" width="14.85546875" style="1" bestFit="1" customWidth="1"/>
    <col min="9987" max="9987" width="4.5703125" style="1" customWidth="1"/>
    <col min="9988" max="9989" width="14.85546875" style="1" bestFit="1" customWidth="1"/>
    <col min="9990" max="9990" width="5" style="1" customWidth="1"/>
    <col min="9991" max="9992" width="14.85546875" style="1" bestFit="1" customWidth="1"/>
    <col min="9993" max="9993" width="8" style="1" customWidth="1"/>
    <col min="9994" max="9994" width="10" style="1" bestFit="1" customWidth="1"/>
    <col min="9995" max="9996" width="3.28515625" style="1" bestFit="1" customWidth="1"/>
    <col min="9997" max="9997" width="3.7109375" style="1" customWidth="1"/>
    <col min="9998" max="9998" width="4.28515625" style="1" customWidth="1"/>
    <col min="9999" max="10231" width="41.140625" style="1"/>
    <col min="10232" max="10232" width="4.140625" style="1" customWidth="1"/>
    <col min="10233" max="10233" width="6.28515625" style="1" bestFit="1" customWidth="1"/>
    <col min="10234" max="10234" width="8.42578125" style="1" bestFit="1" customWidth="1"/>
    <col min="10235" max="10235" width="4.140625" style="1" customWidth="1"/>
    <col min="10236" max="10236" width="41.85546875" style="1" customWidth="1"/>
    <col min="10237" max="10237" width="4.5703125" style="1" customWidth="1"/>
    <col min="10238" max="10238" width="14.85546875" style="1" bestFit="1" customWidth="1"/>
    <col min="10239" max="10239" width="4.28515625" style="1" customWidth="1"/>
    <col min="10240" max="10240" width="14.85546875" style="1" bestFit="1" customWidth="1"/>
    <col min="10241" max="10241" width="4.85546875" style="1" customWidth="1"/>
    <col min="10242" max="10242" width="14.85546875" style="1" bestFit="1" customWidth="1"/>
    <col min="10243" max="10243" width="4.5703125" style="1" customWidth="1"/>
    <col min="10244" max="10245" width="14.85546875" style="1" bestFit="1" customWidth="1"/>
    <col min="10246" max="10246" width="5" style="1" customWidth="1"/>
    <col min="10247" max="10248" width="14.85546875" style="1" bestFit="1" customWidth="1"/>
    <col min="10249" max="10249" width="8" style="1" customWidth="1"/>
    <col min="10250" max="10250" width="10" style="1" bestFit="1" customWidth="1"/>
    <col min="10251" max="10252" width="3.28515625" style="1" bestFit="1" customWidth="1"/>
    <col min="10253" max="10253" width="3.7109375" style="1" customWidth="1"/>
    <col min="10254" max="10254" width="4.28515625" style="1" customWidth="1"/>
    <col min="10255" max="10487" width="41.140625" style="1"/>
    <col min="10488" max="10488" width="4.140625" style="1" customWidth="1"/>
    <col min="10489" max="10489" width="6.28515625" style="1" bestFit="1" customWidth="1"/>
    <col min="10490" max="10490" width="8.42578125" style="1" bestFit="1" customWidth="1"/>
    <col min="10491" max="10491" width="4.140625" style="1" customWidth="1"/>
    <col min="10492" max="10492" width="41.85546875" style="1" customWidth="1"/>
    <col min="10493" max="10493" width="4.5703125" style="1" customWidth="1"/>
    <col min="10494" max="10494" width="14.85546875" style="1" bestFit="1" customWidth="1"/>
    <col min="10495" max="10495" width="4.28515625" style="1" customWidth="1"/>
    <col min="10496" max="10496" width="14.85546875" style="1" bestFit="1" customWidth="1"/>
    <col min="10497" max="10497" width="4.85546875" style="1" customWidth="1"/>
    <col min="10498" max="10498" width="14.85546875" style="1" bestFit="1" customWidth="1"/>
    <col min="10499" max="10499" width="4.5703125" style="1" customWidth="1"/>
    <col min="10500" max="10501" width="14.85546875" style="1" bestFit="1" customWidth="1"/>
    <col min="10502" max="10502" width="5" style="1" customWidth="1"/>
    <col min="10503" max="10504" width="14.85546875" style="1" bestFit="1" customWidth="1"/>
    <col min="10505" max="10505" width="8" style="1" customWidth="1"/>
    <col min="10506" max="10506" width="10" style="1" bestFit="1" customWidth="1"/>
    <col min="10507" max="10508" width="3.28515625" style="1" bestFit="1" customWidth="1"/>
    <col min="10509" max="10509" width="3.7109375" style="1" customWidth="1"/>
    <col min="10510" max="10510" width="4.28515625" style="1" customWidth="1"/>
    <col min="10511" max="10743" width="41.140625" style="1"/>
    <col min="10744" max="10744" width="4.140625" style="1" customWidth="1"/>
    <col min="10745" max="10745" width="6.28515625" style="1" bestFit="1" customWidth="1"/>
    <col min="10746" max="10746" width="8.42578125" style="1" bestFit="1" customWidth="1"/>
    <col min="10747" max="10747" width="4.140625" style="1" customWidth="1"/>
    <col min="10748" max="10748" width="41.85546875" style="1" customWidth="1"/>
    <col min="10749" max="10749" width="4.5703125" style="1" customWidth="1"/>
    <col min="10750" max="10750" width="14.85546875" style="1" bestFit="1" customWidth="1"/>
    <col min="10751" max="10751" width="4.28515625" style="1" customWidth="1"/>
    <col min="10752" max="10752" width="14.85546875" style="1" bestFit="1" customWidth="1"/>
    <col min="10753" max="10753" width="4.85546875" style="1" customWidth="1"/>
    <col min="10754" max="10754" width="14.85546875" style="1" bestFit="1" customWidth="1"/>
    <col min="10755" max="10755" width="4.5703125" style="1" customWidth="1"/>
    <col min="10756" max="10757" width="14.85546875" style="1" bestFit="1" customWidth="1"/>
    <col min="10758" max="10758" width="5" style="1" customWidth="1"/>
    <col min="10759" max="10760" width="14.85546875" style="1" bestFit="1" customWidth="1"/>
    <col min="10761" max="10761" width="8" style="1" customWidth="1"/>
    <col min="10762" max="10762" width="10" style="1" bestFit="1" customWidth="1"/>
    <col min="10763" max="10764" width="3.28515625" style="1" bestFit="1" customWidth="1"/>
    <col min="10765" max="10765" width="3.7109375" style="1" customWidth="1"/>
    <col min="10766" max="10766" width="4.28515625" style="1" customWidth="1"/>
    <col min="10767" max="10999" width="41.140625" style="1"/>
    <col min="11000" max="11000" width="4.140625" style="1" customWidth="1"/>
    <col min="11001" max="11001" width="6.28515625" style="1" bestFit="1" customWidth="1"/>
    <col min="11002" max="11002" width="8.42578125" style="1" bestFit="1" customWidth="1"/>
    <col min="11003" max="11003" width="4.140625" style="1" customWidth="1"/>
    <col min="11004" max="11004" width="41.85546875" style="1" customWidth="1"/>
    <col min="11005" max="11005" width="4.5703125" style="1" customWidth="1"/>
    <col min="11006" max="11006" width="14.85546875" style="1" bestFit="1" customWidth="1"/>
    <col min="11007" max="11007" width="4.28515625" style="1" customWidth="1"/>
    <col min="11008" max="11008" width="14.85546875" style="1" bestFit="1" customWidth="1"/>
    <col min="11009" max="11009" width="4.85546875" style="1" customWidth="1"/>
    <col min="11010" max="11010" width="14.85546875" style="1" bestFit="1" customWidth="1"/>
    <col min="11011" max="11011" width="4.5703125" style="1" customWidth="1"/>
    <col min="11012" max="11013" width="14.85546875" style="1" bestFit="1" customWidth="1"/>
    <col min="11014" max="11014" width="5" style="1" customWidth="1"/>
    <col min="11015" max="11016" width="14.85546875" style="1" bestFit="1" customWidth="1"/>
    <col min="11017" max="11017" width="8" style="1" customWidth="1"/>
    <col min="11018" max="11018" width="10" style="1" bestFit="1" customWidth="1"/>
    <col min="11019" max="11020" width="3.28515625" style="1" bestFit="1" customWidth="1"/>
    <col min="11021" max="11021" width="3.7109375" style="1" customWidth="1"/>
    <col min="11022" max="11022" width="4.28515625" style="1" customWidth="1"/>
    <col min="11023" max="11255" width="41.140625" style="1"/>
    <col min="11256" max="11256" width="4.140625" style="1" customWidth="1"/>
    <col min="11257" max="11257" width="6.28515625" style="1" bestFit="1" customWidth="1"/>
    <col min="11258" max="11258" width="8.42578125" style="1" bestFit="1" customWidth="1"/>
    <col min="11259" max="11259" width="4.140625" style="1" customWidth="1"/>
    <col min="11260" max="11260" width="41.85546875" style="1" customWidth="1"/>
    <col min="11261" max="11261" width="4.5703125" style="1" customWidth="1"/>
    <col min="11262" max="11262" width="14.85546875" style="1" bestFit="1" customWidth="1"/>
    <col min="11263" max="11263" width="4.28515625" style="1" customWidth="1"/>
    <col min="11264" max="11264" width="14.85546875" style="1" bestFit="1" customWidth="1"/>
    <col min="11265" max="11265" width="4.85546875" style="1" customWidth="1"/>
    <col min="11266" max="11266" width="14.85546875" style="1" bestFit="1" customWidth="1"/>
    <col min="11267" max="11267" width="4.5703125" style="1" customWidth="1"/>
    <col min="11268" max="11269" width="14.85546875" style="1" bestFit="1" customWidth="1"/>
    <col min="11270" max="11270" width="5" style="1" customWidth="1"/>
    <col min="11271" max="11272" width="14.85546875" style="1" bestFit="1" customWidth="1"/>
    <col min="11273" max="11273" width="8" style="1" customWidth="1"/>
    <col min="11274" max="11274" width="10" style="1" bestFit="1" customWidth="1"/>
    <col min="11275" max="11276" width="3.28515625" style="1" bestFit="1" customWidth="1"/>
    <col min="11277" max="11277" width="3.7109375" style="1" customWidth="1"/>
    <col min="11278" max="11278" width="4.28515625" style="1" customWidth="1"/>
    <col min="11279" max="11511" width="41.140625" style="1"/>
    <col min="11512" max="11512" width="4.140625" style="1" customWidth="1"/>
    <col min="11513" max="11513" width="6.28515625" style="1" bestFit="1" customWidth="1"/>
    <col min="11514" max="11514" width="8.42578125" style="1" bestFit="1" customWidth="1"/>
    <col min="11515" max="11515" width="4.140625" style="1" customWidth="1"/>
    <col min="11516" max="11516" width="41.85546875" style="1" customWidth="1"/>
    <col min="11517" max="11517" width="4.5703125" style="1" customWidth="1"/>
    <col min="11518" max="11518" width="14.85546875" style="1" bestFit="1" customWidth="1"/>
    <col min="11519" max="11519" width="4.28515625" style="1" customWidth="1"/>
    <col min="11520" max="11520" width="14.85546875" style="1" bestFit="1" customWidth="1"/>
    <col min="11521" max="11521" width="4.85546875" style="1" customWidth="1"/>
    <col min="11522" max="11522" width="14.85546875" style="1" bestFit="1" customWidth="1"/>
    <col min="11523" max="11523" width="4.5703125" style="1" customWidth="1"/>
    <col min="11524" max="11525" width="14.85546875" style="1" bestFit="1" customWidth="1"/>
    <col min="11526" max="11526" width="5" style="1" customWidth="1"/>
    <col min="11527" max="11528" width="14.85546875" style="1" bestFit="1" customWidth="1"/>
    <col min="11529" max="11529" width="8" style="1" customWidth="1"/>
    <col min="11530" max="11530" width="10" style="1" bestFit="1" customWidth="1"/>
    <col min="11531" max="11532" width="3.28515625" style="1" bestFit="1" customWidth="1"/>
    <col min="11533" max="11533" width="3.7109375" style="1" customWidth="1"/>
    <col min="11534" max="11534" width="4.28515625" style="1" customWidth="1"/>
    <col min="11535" max="11767" width="41.140625" style="1"/>
    <col min="11768" max="11768" width="4.140625" style="1" customWidth="1"/>
    <col min="11769" max="11769" width="6.28515625" style="1" bestFit="1" customWidth="1"/>
    <col min="11770" max="11770" width="8.42578125" style="1" bestFit="1" customWidth="1"/>
    <col min="11771" max="11771" width="4.140625" style="1" customWidth="1"/>
    <col min="11772" max="11772" width="41.85546875" style="1" customWidth="1"/>
    <col min="11773" max="11773" width="4.5703125" style="1" customWidth="1"/>
    <col min="11774" max="11774" width="14.85546875" style="1" bestFit="1" customWidth="1"/>
    <col min="11775" max="11775" width="4.28515625" style="1" customWidth="1"/>
    <col min="11776" max="11776" width="14.85546875" style="1" bestFit="1" customWidth="1"/>
    <col min="11777" max="11777" width="4.85546875" style="1" customWidth="1"/>
    <col min="11778" max="11778" width="14.85546875" style="1" bestFit="1" customWidth="1"/>
    <col min="11779" max="11779" width="4.5703125" style="1" customWidth="1"/>
    <col min="11780" max="11781" width="14.85546875" style="1" bestFit="1" customWidth="1"/>
    <col min="11782" max="11782" width="5" style="1" customWidth="1"/>
    <col min="11783" max="11784" width="14.85546875" style="1" bestFit="1" customWidth="1"/>
    <col min="11785" max="11785" width="8" style="1" customWidth="1"/>
    <col min="11786" max="11786" width="10" style="1" bestFit="1" customWidth="1"/>
    <col min="11787" max="11788" width="3.28515625" style="1" bestFit="1" customWidth="1"/>
    <col min="11789" max="11789" width="3.7109375" style="1" customWidth="1"/>
    <col min="11790" max="11790" width="4.28515625" style="1" customWidth="1"/>
    <col min="11791" max="12023" width="41.140625" style="1"/>
    <col min="12024" max="12024" width="4.140625" style="1" customWidth="1"/>
    <col min="12025" max="12025" width="6.28515625" style="1" bestFit="1" customWidth="1"/>
    <col min="12026" max="12026" width="8.42578125" style="1" bestFit="1" customWidth="1"/>
    <col min="12027" max="12027" width="4.140625" style="1" customWidth="1"/>
    <col min="12028" max="12028" width="41.85546875" style="1" customWidth="1"/>
    <col min="12029" max="12029" width="4.5703125" style="1" customWidth="1"/>
    <col min="12030" max="12030" width="14.85546875" style="1" bestFit="1" customWidth="1"/>
    <col min="12031" max="12031" width="4.28515625" style="1" customWidth="1"/>
    <col min="12032" max="12032" width="14.85546875" style="1" bestFit="1" customWidth="1"/>
    <col min="12033" max="12033" width="4.85546875" style="1" customWidth="1"/>
    <col min="12034" max="12034" width="14.85546875" style="1" bestFit="1" customWidth="1"/>
    <col min="12035" max="12035" width="4.5703125" style="1" customWidth="1"/>
    <col min="12036" max="12037" width="14.85546875" style="1" bestFit="1" customWidth="1"/>
    <col min="12038" max="12038" width="5" style="1" customWidth="1"/>
    <col min="12039" max="12040" width="14.85546875" style="1" bestFit="1" customWidth="1"/>
    <col min="12041" max="12041" width="8" style="1" customWidth="1"/>
    <col min="12042" max="12042" width="10" style="1" bestFit="1" customWidth="1"/>
    <col min="12043" max="12044" width="3.28515625" style="1" bestFit="1" customWidth="1"/>
    <col min="12045" max="12045" width="3.7109375" style="1" customWidth="1"/>
    <col min="12046" max="12046" width="4.28515625" style="1" customWidth="1"/>
    <col min="12047" max="12279" width="41.140625" style="1"/>
    <col min="12280" max="12280" width="4.140625" style="1" customWidth="1"/>
    <col min="12281" max="12281" width="6.28515625" style="1" bestFit="1" customWidth="1"/>
    <col min="12282" max="12282" width="8.42578125" style="1" bestFit="1" customWidth="1"/>
    <col min="12283" max="12283" width="4.140625" style="1" customWidth="1"/>
    <col min="12284" max="12284" width="41.85546875" style="1" customWidth="1"/>
    <col min="12285" max="12285" width="4.5703125" style="1" customWidth="1"/>
    <col min="12286" max="12286" width="14.85546875" style="1" bestFit="1" customWidth="1"/>
    <col min="12287" max="12287" width="4.28515625" style="1" customWidth="1"/>
    <col min="12288" max="12288" width="14.85546875" style="1" bestFit="1" customWidth="1"/>
    <col min="12289" max="12289" width="4.85546875" style="1" customWidth="1"/>
    <col min="12290" max="12290" width="14.85546875" style="1" bestFit="1" customWidth="1"/>
    <col min="12291" max="12291" width="4.5703125" style="1" customWidth="1"/>
    <col min="12292" max="12293" width="14.85546875" style="1" bestFit="1" customWidth="1"/>
    <col min="12294" max="12294" width="5" style="1" customWidth="1"/>
    <col min="12295" max="12296" width="14.85546875" style="1" bestFit="1" customWidth="1"/>
    <col min="12297" max="12297" width="8" style="1" customWidth="1"/>
    <col min="12298" max="12298" width="10" style="1" bestFit="1" customWidth="1"/>
    <col min="12299" max="12300" width="3.28515625" style="1" bestFit="1" customWidth="1"/>
    <col min="12301" max="12301" width="3.7109375" style="1" customWidth="1"/>
    <col min="12302" max="12302" width="4.28515625" style="1" customWidth="1"/>
    <col min="12303" max="12535" width="41.140625" style="1"/>
    <col min="12536" max="12536" width="4.140625" style="1" customWidth="1"/>
    <col min="12537" max="12537" width="6.28515625" style="1" bestFit="1" customWidth="1"/>
    <col min="12538" max="12538" width="8.42578125" style="1" bestFit="1" customWidth="1"/>
    <col min="12539" max="12539" width="4.140625" style="1" customWidth="1"/>
    <col min="12540" max="12540" width="41.85546875" style="1" customWidth="1"/>
    <col min="12541" max="12541" width="4.5703125" style="1" customWidth="1"/>
    <col min="12542" max="12542" width="14.85546875" style="1" bestFit="1" customWidth="1"/>
    <col min="12543" max="12543" width="4.28515625" style="1" customWidth="1"/>
    <col min="12544" max="12544" width="14.85546875" style="1" bestFit="1" customWidth="1"/>
    <col min="12545" max="12545" width="4.85546875" style="1" customWidth="1"/>
    <col min="12546" max="12546" width="14.85546875" style="1" bestFit="1" customWidth="1"/>
    <col min="12547" max="12547" width="4.5703125" style="1" customWidth="1"/>
    <col min="12548" max="12549" width="14.85546875" style="1" bestFit="1" customWidth="1"/>
    <col min="12550" max="12550" width="5" style="1" customWidth="1"/>
    <col min="12551" max="12552" width="14.85546875" style="1" bestFit="1" customWidth="1"/>
    <col min="12553" max="12553" width="8" style="1" customWidth="1"/>
    <col min="12554" max="12554" width="10" style="1" bestFit="1" customWidth="1"/>
    <col min="12555" max="12556" width="3.28515625" style="1" bestFit="1" customWidth="1"/>
    <col min="12557" max="12557" width="3.7109375" style="1" customWidth="1"/>
    <col min="12558" max="12558" width="4.28515625" style="1" customWidth="1"/>
    <col min="12559" max="12791" width="41.140625" style="1"/>
    <col min="12792" max="12792" width="4.140625" style="1" customWidth="1"/>
    <col min="12793" max="12793" width="6.28515625" style="1" bestFit="1" customWidth="1"/>
    <col min="12794" max="12794" width="8.42578125" style="1" bestFit="1" customWidth="1"/>
    <col min="12795" max="12795" width="4.140625" style="1" customWidth="1"/>
    <col min="12796" max="12796" width="41.85546875" style="1" customWidth="1"/>
    <col min="12797" max="12797" width="4.5703125" style="1" customWidth="1"/>
    <col min="12798" max="12798" width="14.85546875" style="1" bestFit="1" customWidth="1"/>
    <col min="12799" max="12799" width="4.28515625" style="1" customWidth="1"/>
    <col min="12800" max="12800" width="14.85546875" style="1" bestFit="1" customWidth="1"/>
    <col min="12801" max="12801" width="4.85546875" style="1" customWidth="1"/>
    <col min="12802" max="12802" width="14.85546875" style="1" bestFit="1" customWidth="1"/>
    <col min="12803" max="12803" width="4.5703125" style="1" customWidth="1"/>
    <col min="12804" max="12805" width="14.85546875" style="1" bestFit="1" customWidth="1"/>
    <col min="12806" max="12806" width="5" style="1" customWidth="1"/>
    <col min="12807" max="12808" width="14.85546875" style="1" bestFit="1" customWidth="1"/>
    <col min="12809" max="12809" width="8" style="1" customWidth="1"/>
    <col min="12810" max="12810" width="10" style="1" bestFit="1" customWidth="1"/>
    <col min="12811" max="12812" width="3.28515625" style="1" bestFit="1" customWidth="1"/>
    <col min="12813" max="12813" width="3.7109375" style="1" customWidth="1"/>
    <col min="12814" max="12814" width="4.28515625" style="1" customWidth="1"/>
    <col min="12815" max="13047" width="41.140625" style="1"/>
    <col min="13048" max="13048" width="4.140625" style="1" customWidth="1"/>
    <col min="13049" max="13049" width="6.28515625" style="1" bestFit="1" customWidth="1"/>
    <col min="13050" max="13050" width="8.42578125" style="1" bestFit="1" customWidth="1"/>
    <col min="13051" max="13051" width="4.140625" style="1" customWidth="1"/>
    <col min="13052" max="13052" width="41.85546875" style="1" customWidth="1"/>
    <col min="13053" max="13053" width="4.5703125" style="1" customWidth="1"/>
    <col min="13054" max="13054" width="14.85546875" style="1" bestFit="1" customWidth="1"/>
    <col min="13055" max="13055" width="4.28515625" style="1" customWidth="1"/>
    <col min="13056" max="13056" width="14.85546875" style="1" bestFit="1" customWidth="1"/>
    <col min="13057" max="13057" width="4.85546875" style="1" customWidth="1"/>
    <col min="13058" max="13058" width="14.85546875" style="1" bestFit="1" customWidth="1"/>
    <col min="13059" max="13059" width="4.5703125" style="1" customWidth="1"/>
    <col min="13060" max="13061" width="14.85546875" style="1" bestFit="1" customWidth="1"/>
    <col min="13062" max="13062" width="5" style="1" customWidth="1"/>
    <col min="13063" max="13064" width="14.85546875" style="1" bestFit="1" customWidth="1"/>
    <col min="13065" max="13065" width="8" style="1" customWidth="1"/>
    <col min="13066" max="13066" width="10" style="1" bestFit="1" customWidth="1"/>
    <col min="13067" max="13068" width="3.28515625" style="1" bestFit="1" customWidth="1"/>
    <col min="13069" max="13069" width="3.7109375" style="1" customWidth="1"/>
    <col min="13070" max="13070" width="4.28515625" style="1" customWidth="1"/>
    <col min="13071" max="13303" width="41.140625" style="1"/>
    <col min="13304" max="13304" width="4.140625" style="1" customWidth="1"/>
    <col min="13305" max="13305" width="6.28515625" style="1" bestFit="1" customWidth="1"/>
    <col min="13306" max="13306" width="8.42578125" style="1" bestFit="1" customWidth="1"/>
    <col min="13307" max="13307" width="4.140625" style="1" customWidth="1"/>
    <col min="13308" max="13308" width="41.85546875" style="1" customWidth="1"/>
    <col min="13309" max="13309" width="4.5703125" style="1" customWidth="1"/>
    <col min="13310" max="13310" width="14.85546875" style="1" bestFit="1" customWidth="1"/>
    <col min="13311" max="13311" width="4.28515625" style="1" customWidth="1"/>
    <col min="13312" max="13312" width="14.85546875" style="1" bestFit="1" customWidth="1"/>
    <col min="13313" max="13313" width="4.85546875" style="1" customWidth="1"/>
    <col min="13314" max="13314" width="14.85546875" style="1" bestFit="1" customWidth="1"/>
    <col min="13315" max="13315" width="4.5703125" style="1" customWidth="1"/>
    <col min="13316" max="13317" width="14.85546875" style="1" bestFit="1" customWidth="1"/>
    <col min="13318" max="13318" width="5" style="1" customWidth="1"/>
    <col min="13319" max="13320" width="14.85546875" style="1" bestFit="1" customWidth="1"/>
    <col min="13321" max="13321" width="8" style="1" customWidth="1"/>
    <col min="13322" max="13322" width="10" style="1" bestFit="1" customWidth="1"/>
    <col min="13323" max="13324" width="3.28515625" style="1" bestFit="1" customWidth="1"/>
    <col min="13325" max="13325" width="3.7109375" style="1" customWidth="1"/>
    <col min="13326" max="13326" width="4.28515625" style="1" customWidth="1"/>
    <col min="13327" max="13559" width="41.140625" style="1"/>
    <col min="13560" max="13560" width="4.140625" style="1" customWidth="1"/>
    <col min="13561" max="13561" width="6.28515625" style="1" bestFit="1" customWidth="1"/>
    <col min="13562" max="13562" width="8.42578125" style="1" bestFit="1" customWidth="1"/>
    <col min="13563" max="13563" width="4.140625" style="1" customWidth="1"/>
    <col min="13564" max="13564" width="41.85546875" style="1" customWidth="1"/>
    <col min="13565" max="13565" width="4.5703125" style="1" customWidth="1"/>
    <col min="13566" max="13566" width="14.85546875" style="1" bestFit="1" customWidth="1"/>
    <col min="13567" max="13567" width="4.28515625" style="1" customWidth="1"/>
    <col min="13568" max="13568" width="14.85546875" style="1" bestFit="1" customWidth="1"/>
    <col min="13569" max="13569" width="4.85546875" style="1" customWidth="1"/>
    <col min="13570" max="13570" width="14.85546875" style="1" bestFit="1" customWidth="1"/>
    <col min="13571" max="13571" width="4.5703125" style="1" customWidth="1"/>
    <col min="13572" max="13573" width="14.85546875" style="1" bestFit="1" customWidth="1"/>
    <col min="13574" max="13574" width="5" style="1" customWidth="1"/>
    <col min="13575" max="13576" width="14.85546875" style="1" bestFit="1" customWidth="1"/>
    <col min="13577" max="13577" width="8" style="1" customWidth="1"/>
    <col min="13578" max="13578" width="10" style="1" bestFit="1" customWidth="1"/>
    <col min="13579" max="13580" width="3.28515625" style="1" bestFit="1" customWidth="1"/>
    <col min="13581" max="13581" width="3.7109375" style="1" customWidth="1"/>
    <col min="13582" max="13582" width="4.28515625" style="1" customWidth="1"/>
    <col min="13583" max="13815" width="41.140625" style="1"/>
    <col min="13816" max="13816" width="4.140625" style="1" customWidth="1"/>
    <col min="13817" max="13817" width="6.28515625" style="1" bestFit="1" customWidth="1"/>
    <col min="13818" max="13818" width="8.42578125" style="1" bestFit="1" customWidth="1"/>
    <col min="13819" max="13819" width="4.140625" style="1" customWidth="1"/>
    <col min="13820" max="13820" width="41.85546875" style="1" customWidth="1"/>
    <col min="13821" max="13821" width="4.5703125" style="1" customWidth="1"/>
    <col min="13822" max="13822" width="14.85546875" style="1" bestFit="1" customWidth="1"/>
    <col min="13823" max="13823" width="4.28515625" style="1" customWidth="1"/>
    <col min="13824" max="13824" width="14.85546875" style="1" bestFit="1" customWidth="1"/>
    <col min="13825" max="13825" width="4.85546875" style="1" customWidth="1"/>
    <col min="13826" max="13826" width="14.85546875" style="1" bestFit="1" customWidth="1"/>
    <col min="13827" max="13827" width="4.5703125" style="1" customWidth="1"/>
    <col min="13828" max="13829" width="14.85546875" style="1" bestFit="1" customWidth="1"/>
    <col min="13830" max="13830" width="5" style="1" customWidth="1"/>
    <col min="13831" max="13832" width="14.85546875" style="1" bestFit="1" customWidth="1"/>
    <col min="13833" max="13833" width="8" style="1" customWidth="1"/>
    <col min="13834" max="13834" width="10" style="1" bestFit="1" customWidth="1"/>
    <col min="13835" max="13836" width="3.28515625" style="1" bestFit="1" customWidth="1"/>
    <col min="13837" max="13837" width="3.7109375" style="1" customWidth="1"/>
    <col min="13838" max="13838" width="4.28515625" style="1" customWidth="1"/>
    <col min="13839" max="14071" width="41.140625" style="1"/>
    <col min="14072" max="14072" width="4.140625" style="1" customWidth="1"/>
    <col min="14073" max="14073" width="6.28515625" style="1" bestFit="1" customWidth="1"/>
    <col min="14074" max="14074" width="8.42578125" style="1" bestFit="1" customWidth="1"/>
    <col min="14075" max="14075" width="4.140625" style="1" customWidth="1"/>
    <col min="14076" max="14076" width="41.85546875" style="1" customWidth="1"/>
    <col min="14077" max="14077" width="4.5703125" style="1" customWidth="1"/>
    <col min="14078" max="14078" width="14.85546875" style="1" bestFit="1" customWidth="1"/>
    <col min="14079" max="14079" width="4.28515625" style="1" customWidth="1"/>
    <col min="14080" max="14080" width="14.85546875" style="1" bestFit="1" customWidth="1"/>
    <col min="14081" max="14081" width="4.85546875" style="1" customWidth="1"/>
    <col min="14082" max="14082" width="14.85546875" style="1" bestFit="1" customWidth="1"/>
    <col min="14083" max="14083" width="4.5703125" style="1" customWidth="1"/>
    <col min="14084" max="14085" width="14.85546875" style="1" bestFit="1" customWidth="1"/>
    <col min="14086" max="14086" width="5" style="1" customWidth="1"/>
    <col min="14087" max="14088" width="14.85546875" style="1" bestFit="1" customWidth="1"/>
    <col min="14089" max="14089" width="8" style="1" customWidth="1"/>
    <col min="14090" max="14090" width="10" style="1" bestFit="1" customWidth="1"/>
    <col min="14091" max="14092" width="3.28515625" style="1" bestFit="1" customWidth="1"/>
    <col min="14093" max="14093" width="3.7109375" style="1" customWidth="1"/>
    <col min="14094" max="14094" width="4.28515625" style="1" customWidth="1"/>
    <col min="14095" max="14327" width="41.140625" style="1"/>
    <col min="14328" max="14328" width="4.140625" style="1" customWidth="1"/>
    <col min="14329" max="14329" width="6.28515625" style="1" bestFit="1" customWidth="1"/>
    <col min="14330" max="14330" width="8.42578125" style="1" bestFit="1" customWidth="1"/>
    <col min="14331" max="14331" width="4.140625" style="1" customWidth="1"/>
    <col min="14332" max="14332" width="41.85546875" style="1" customWidth="1"/>
    <col min="14333" max="14333" width="4.5703125" style="1" customWidth="1"/>
    <col min="14334" max="14334" width="14.85546875" style="1" bestFit="1" customWidth="1"/>
    <col min="14335" max="14335" width="4.28515625" style="1" customWidth="1"/>
    <col min="14336" max="14336" width="14.85546875" style="1" bestFit="1" customWidth="1"/>
    <col min="14337" max="14337" width="4.85546875" style="1" customWidth="1"/>
    <col min="14338" max="14338" width="14.85546875" style="1" bestFit="1" customWidth="1"/>
    <col min="14339" max="14339" width="4.5703125" style="1" customWidth="1"/>
    <col min="14340" max="14341" width="14.85546875" style="1" bestFit="1" customWidth="1"/>
    <col min="14342" max="14342" width="5" style="1" customWidth="1"/>
    <col min="14343" max="14344" width="14.85546875" style="1" bestFit="1" customWidth="1"/>
    <col min="14345" max="14345" width="8" style="1" customWidth="1"/>
    <col min="14346" max="14346" width="10" style="1" bestFit="1" customWidth="1"/>
    <col min="14347" max="14348" width="3.28515625" style="1" bestFit="1" customWidth="1"/>
    <col min="14349" max="14349" width="3.7109375" style="1" customWidth="1"/>
    <col min="14350" max="14350" width="4.28515625" style="1" customWidth="1"/>
    <col min="14351" max="14583" width="41.140625" style="1"/>
    <col min="14584" max="14584" width="4.140625" style="1" customWidth="1"/>
    <col min="14585" max="14585" width="6.28515625" style="1" bestFit="1" customWidth="1"/>
    <col min="14586" max="14586" width="8.42578125" style="1" bestFit="1" customWidth="1"/>
    <col min="14587" max="14587" width="4.140625" style="1" customWidth="1"/>
    <col min="14588" max="14588" width="41.85546875" style="1" customWidth="1"/>
    <col min="14589" max="14589" width="4.5703125" style="1" customWidth="1"/>
    <col min="14590" max="14590" width="14.85546875" style="1" bestFit="1" customWidth="1"/>
    <col min="14591" max="14591" width="4.28515625" style="1" customWidth="1"/>
    <col min="14592" max="14592" width="14.85546875" style="1" bestFit="1" customWidth="1"/>
    <col min="14593" max="14593" width="4.85546875" style="1" customWidth="1"/>
    <col min="14594" max="14594" width="14.85546875" style="1" bestFit="1" customWidth="1"/>
    <col min="14595" max="14595" width="4.5703125" style="1" customWidth="1"/>
    <col min="14596" max="14597" width="14.85546875" style="1" bestFit="1" customWidth="1"/>
    <col min="14598" max="14598" width="5" style="1" customWidth="1"/>
    <col min="14599" max="14600" width="14.85546875" style="1" bestFit="1" customWidth="1"/>
    <col min="14601" max="14601" width="8" style="1" customWidth="1"/>
    <col min="14602" max="14602" width="10" style="1" bestFit="1" customWidth="1"/>
    <col min="14603" max="14604" width="3.28515625" style="1" bestFit="1" customWidth="1"/>
    <col min="14605" max="14605" width="3.7109375" style="1" customWidth="1"/>
    <col min="14606" max="14606" width="4.28515625" style="1" customWidth="1"/>
    <col min="14607" max="14839" width="41.140625" style="1"/>
    <col min="14840" max="14840" width="4.140625" style="1" customWidth="1"/>
    <col min="14841" max="14841" width="6.28515625" style="1" bestFit="1" customWidth="1"/>
    <col min="14842" max="14842" width="8.42578125" style="1" bestFit="1" customWidth="1"/>
    <col min="14843" max="14843" width="4.140625" style="1" customWidth="1"/>
    <col min="14844" max="14844" width="41.85546875" style="1" customWidth="1"/>
    <col min="14845" max="14845" width="4.5703125" style="1" customWidth="1"/>
    <col min="14846" max="14846" width="14.85546875" style="1" bestFit="1" customWidth="1"/>
    <col min="14847" max="14847" width="4.28515625" style="1" customWidth="1"/>
    <col min="14848" max="14848" width="14.85546875" style="1" bestFit="1" customWidth="1"/>
    <col min="14849" max="14849" width="4.85546875" style="1" customWidth="1"/>
    <col min="14850" max="14850" width="14.85546875" style="1" bestFit="1" customWidth="1"/>
    <col min="14851" max="14851" width="4.5703125" style="1" customWidth="1"/>
    <col min="14852" max="14853" width="14.85546875" style="1" bestFit="1" customWidth="1"/>
    <col min="14854" max="14854" width="5" style="1" customWidth="1"/>
    <col min="14855" max="14856" width="14.85546875" style="1" bestFit="1" customWidth="1"/>
    <col min="14857" max="14857" width="8" style="1" customWidth="1"/>
    <col min="14858" max="14858" width="10" style="1" bestFit="1" customWidth="1"/>
    <col min="14859" max="14860" width="3.28515625" style="1" bestFit="1" customWidth="1"/>
    <col min="14861" max="14861" width="3.7109375" style="1" customWidth="1"/>
    <col min="14862" max="14862" width="4.28515625" style="1" customWidth="1"/>
    <col min="14863" max="15095" width="41.140625" style="1"/>
    <col min="15096" max="15096" width="4.140625" style="1" customWidth="1"/>
    <col min="15097" max="15097" width="6.28515625" style="1" bestFit="1" customWidth="1"/>
    <col min="15098" max="15098" width="8.42578125" style="1" bestFit="1" customWidth="1"/>
    <col min="15099" max="15099" width="4.140625" style="1" customWidth="1"/>
    <col min="15100" max="15100" width="41.85546875" style="1" customWidth="1"/>
    <col min="15101" max="15101" width="4.5703125" style="1" customWidth="1"/>
    <col min="15102" max="15102" width="14.85546875" style="1" bestFit="1" customWidth="1"/>
    <col min="15103" max="15103" width="4.28515625" style="1" customWidth="1"/>
    <col min="15104" max="15104" width="14.85546875" style="1" bestFit="1" customWidth="1"/>
    <col min="15105" max="15105" width="4.85546875" style="1" customWidth="1"/>
    <col min="15106" max="15106" width="14.85546875" style="1" bestFit="1" customWidth="1"/>
    <col min="15107" max="15107" width="4.5703125" style="1" customWidth="1"/>
    <col min="15108" max="15109" width="14.85546875" style="1" bestFit="1" customWidth="1"/>
    <col min="15110" max="15110" width="5" style="1" customWidth="1"/>
    <col min="15111" max="15112" width="14.85546875" style="1" bestFit="1" customWidth="1"/>
    <col min="15113" max="15113" width="8" style="1" customWidth="1"/>
    <col min="15114" max="15114" width="10" style="1" bestFit="1" customWidth="1"/>
    <col min="15115" max="15116" width="3.28515625" style="1" bestFit="1" customWidth="1"/>
    <col min="15117" max="15117" width="3.7109375" style="1" customWidth="1"/>
    <col min="15118" max="15118" width="4.28515625" style="1" customWidth="1"/>
    <col min="15119" max="15351" width="41.140625" style="1"/>
    <col min="15352" max="15352" width="4.140625" style="1" customWidth="1"/>
    <col min="15353" max="15353" width="6.28515625" style="1" bestFit="1" customWidth="1"/>
    <col min="15354" max="15354" width="8.42578125" style="1" bestFit="1" customWidth="1"/>
    <col min="15355" max="15355" width="4.140625" style="1" customWidth="1"/>
    <col min="15356" max="15356" width="41.85546875" style="1" customWidth="1"/>
    <col min="15357" max="15357" width="4.5703125" style="1" customWidth="1"/>
    <col min="15358" max="15358" width="14.85546875" style="1" bestFit="1" customWidth="1"/>
    <col min="15359" max="15359" width="4.28515625" style="1" customWidth="1"/>
    <col min="15360" max="15360" width="14.85546875" style="1" bestFit="1" customWidth="1"/>
    <col min="15361" max="15361" width="4.85546875" style="1" customWidth="1"/>
    <col min="15362" max="15362" width="14.85546875" style="1" bestFit="1" customWidth="1"/>
    <col min="15363" max="15363" width="4.5703125" style="1" customWidth="1"/>
    <col min="15364" max="15365" width="14.85546875" style="1" bestFit="1" customWidth="1"/>
    <col min="15366" max="15366" width="5" style="1" customWidth="1"/>
    <col min="15367" max="15368" width="14.85546875" style="1" bestFit="1" customWidth="1"/>
    <col min="15369" max="15369" width="8" style="1" customWidth="1"/>
    <col min="15370" max="15370" width="10" style="1" bestFit="1" customWidth="1"/>
    <col min="15371" max="15372" width="3.28515625" style="1" bestFit="1" customWidth="1"/>
    <col min="15373" max="15373" width="3.7109375" style="1" customWidth="1"/>
    <col min="15374" max="15374" width="4.28515625" style="1" customWidth="1"/>
    <col min="15375" max="15607" width="41.140625" style="1"/>
    <col min="15608" max="15608" width="4.140625" style="1" customWidth="1"/>
    <col min="15609" max="15609" width="6.28515625" style="1" bestFit="1" customWidth="1"/>
    <col min="15610" max="15610" width="8.42578125" style="1" bestFit="1" customWidth="1"/>
    <col min="15611" max="15611" width="4.140625" style="1" customWidth="1"/>
    <col min="15612" max="15612" width="41.85546875" style="1" customWidth="1"/>
    <col min="15613" max="15613" width="4.5703125" style="1" customWidth="1"/>
    <col min="15614" max="15614" width="14.85546875" style="1" bestFit="1" customWidth="1"/>
    <col min="15615" max="15615" width="4.28515625" style="1" customWidth="1"/>
    <col min="15616" max="15616" width="14.85546875" style="1" bestFit="1" customWidth="1"/>
    <col min="15617" max="15617" width="4.85546875" style="1" customWidth="1"/>
    <col min="15618" max="15618" width="14.85546875" style="1" bestFit="1" customWidth="1"/>
    <col min="15619" max="15619" width="4.5703125" style="1" customWidth="1"/>
    <col min="15620" max="15621" width="14.85546875" style="1" bestFit="1" customWidth="1"/>
    <col min="15622" max="15622" width="5" style="1" customWidth="1"/>
    <col min="15623" max="15624" width="14.85546875" style="1" bestFit="1" customWidth="1"/>
    <col min="15625" max="15625" width="8" style="1" customWidth="1"/>
    <col min="15626" max="15626" width="10" style="1" bestFit="1" customWidth="1"/>
    <col min="15627" max="15628" width="3.28515625" style="1" bestFit="1" customWidth="1"/>
    <col min="15629" max="15629" width="3.7109375" style="1" customWidth="1"/>
    <col min="15630" max="15630" width="4.28515625" style="1" customWidth="1"/>
    <col min="15631" max="15863" width="41.140625" style="1"/>
    <col min="15864" max="15864" width="4.140625" style="1" customWidth="1"/>
    <col min="15865" max="15865" width="6.28515625" style="1" bestFit="1" customWidth="1"/>
    <col min="15866" max="15866" width="8.42578125" style="1" bestFit="1" customWidth="1"/>
    <col min="15867" max="15867" width="4.140625" style="1" customWidth="1"/>
    <col min="15868" max="15868" width="41.85546875" style="1" customWidth="1"/>
    <col min="15869" max="15869" width="4.5703125" style="1" customWidth="1"/>
    <col min="15870" max="15870" width="14.85546875" style="1" bestFit="1" customWidth="1"/>
    <col min="15871" max="15871" width="4.28515625" style="1" customWidth="1"/>
    <col min="15872" max="15872" width="14.85546875" style="1" bestFit="1" customWidth="1"/>
    <col min="15873" max="15873" width="4.85546875" style="1" customWidth="1"/>
    <col min="15874" max="15874" width="14.85546875" style="1" bestFit="1" customWidth="1"/>
    <col min="15875" max="15875" width="4.5703125" style="1" customWidth="1"/>
    <col min="15876" max="15877" width="14.85546875" style="1" bestFit="1" customWidth="1"/>
    <col min="15878" max="15878" width="5" style="1" customWidth="1"/>
    <col min="15879" max="15880" width="14.85546875" style="1" bestFit="1" customWidth="1"/>
    <col min="15881" max="15881" width="8" style="1" customWidth="1"/>
    <col min="15882" max="15882" width="10" style="1" bestFit="1" customWidth="1"/>
    <col min="15883" max="15884" width="3.28515625" style="1" bestFit="1" customWidth="1"/>
    <col min="15885" max="15885" width="3.7109375" style="1" customWidth="1"/>
    <col min="15886" max="15886" width="4.28515625" style="1" customWidth="1"/>
    <col min="15887" max="16119" width="41.140625" style="1"/>
    <col min="16120" max="16120" width="4.140625" style="1" customWidth="1"/>
    <col min="16121" max="16121" width="6.28515625" style="1" bestFit="1" customWidth="1"/>
    <col min="16122" max="16122" width="8.42578125" style="1" bestFit="1" customWidth="1"/>
    <col min="16123" max="16123" width="4.140625" style="1" customWidth="1"/>
    <col min="16124" max="16124" width="41.85546875" style="1" customWidth="1"/>
    <col min="16125" max="16125" width="4.5703125" style="1" customWidth="1"/>
    <col min="16126" max="16126" width="14.85546875" style="1" bestFit="1" customWidth="1"/>
    <col min="16127" max="16127" width="4.28515625" style="1" customWidth="1"/>
    <col min="16128" max="16128" width="14.85546875" style="1" bestFit="1" customWidth="1"/>
    <col min="16129" max="16129" width="4.85546875" style="1" customWidth="1"/>
    <col min="16130" max="16130" width="14.85546875" style="1" bestFit="1" customWidth="1"/>
    <col min="16131" max="16131" width="4.5703125" style="1" customWidth="1"/>
    <col min="16132" max="16133" width="14.85546875" style="1" bestFit="1" customWidth="1"/>
    <col min="16134" max="16134" width="5" style="1" customWidth="1"/>
    <col min="16135" max="16136" width="14.85546875" style="1" bestFit="1" customWidth="1"/>
    <col min="16137" max="16137" width="8" style="1" customWidth="1"/>
    <col min="16138" max="16138" width="10" style="1" bestFit="1" customWidth="1"/>
    <col min="16139" max="16140" width="3.28515625" style="1" bestFit="1" customWidth="1"/>
    <col min="16141" max="16141" width="3.7109375" style="1" customWidth="1"/>
    <col min="16142" max="16142" width="4.28515625" style="1" customWidth="1"/>
    <col min="16143" max="16384" width="41.140625" style="1"/>
  </cols>
  <sheetData>
    <row r="1" spans="1:15" s="4" customFormat="1" ht="12.75" customHeight="1" x14ac:dyDescent="0.2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"/>
    </row>
    <row r="2" spans="1:15" s="4" customFormat="1" ht="12.75" customHeight="1" x14ac:dyDescent="0.2">
      <c r="A2" s="53" t="s">
        <v>242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"/>
    </row>
    <row r="3" spans="1:15" s="4" customFormat="1" ht="12.75" customHeight="1" thickBot="1" x14ac:dyDescent="0.25">
      <c r="A3" s="35"/>
      <c r="B3" s="36"/>
      <c r="C3" s="36"/>
      <c r="D3" s="25"/>
      <c r="E3" s="24"/>
      <c r="F3" s="24"/>
      <c r="G3" s="26"/>
      <c r="H3" s="24"/>
      <c r="I3" s="26"/>
      <c r="J3" s="24"/>
      <c r="K3" s="26"/>
      <c r="L3" s="26"/>
      <c r="M3" s="26"/>
      <c r="N3" s="24"/>
      <c r="O3" s="5"/>
    </row>
    <row r="4" spans="1:15" s="4" customFormat="1" ht="12.75" customHeight="1" x14ac:dyDescent="0.2">
      <c r="A4" s="37"/>
      <c r="B4" s="34"/>
      <c r="C4" s="34"/>
      <c r="D4" s="38"/>
      <c r="E4" s="38"/>
      <c r="F4" s="15"/>
      <c r="G4" s="38"/>
      <c r="H4" s="15"/>
      <c r="I4" s="38"/>
      <c r="J4" s="15"/>
      <c r="K4" s="38"/>
      <c r="L4" s="15"/>
      <c r="M4" s="38"/>
      <c r="N4" s="18" t="s">
        <v>91</v>
      </c>
      <c r="O4" s="5"/>
    </row>
    <row r="5" spans="1:15" s="4" customFormat="1" ht="12.75" customHeight="1" x14ac:dyDescent="0.2">
      <c r="A5" s="39"/>
      <c r="B5" s="41"/>
      <c r="C5" s="41"/>
      <c r="D5" s="40"/>
      <c r="E5" s="42"/>
      <c r="F5" s="43" t="s">
        <v>90</v>
      </c>
      <c r="G5" s="44"/>
      <c r="H5" s="43" t="s">
        <v>89</v>
      </c>
      <c r="I5" s="44"/>
      <c r="J5" s="43" t="s">
        <v>88</v>
      </c>
      <c r="K5" s="44"/>
      <c r="L5" s="40" t="s">
        <v>87</v>
      </c>
      <c r="M5" s="40"/>
      <c r="N5" s="19" t="s">
        <v>86</v>
      </c>
      <c r="O5" s="5"/>
    </row>
    <row r="6" spans="1:15" s="4" customFormat="1" ht="12.75" customHeight="1" x14ac:dyDescent="0.2">
      <c r="A6" s="45" t="s">
        <v>85</v>
      </c>
      <c r="B6" s="41" t="s">
        <v>84</v>
      </c>
      <c r="C6" s="46"/>
      <c r="D6" s="40" t="s">
        <v>83</v>
      </c>
      <c r="E6" s="42"/>
      <c r="F6" s="43" t="s">
        <v>223</v>
      </c>
      <c r="G6" s="44"/>
      <c r="H6" s="43" t="s">
        <v>220</v>
      </c>
      <c r="I6" s="44"/>
      <c r="J6" s="43" t="s">
        <v>223</v>
      </c>
      <c r="K6" s="40"/>
      <c r="L6" s="43" t="s">
        <v>224</v>
      </c>
      <c r="M6" s="40"/>
      <c r="N6" s="19" t="s">
        <v>224</v>
      </c>
      <c r="O6" s="5"/>
    </row>
    <row r="7" spans="1:15" s="4" customFormat="1" ht="12.75" customHeight="1" x14ac:dyDescent="0.2">
      <c r="A7" s="45" t="s">
        <v>82</v>
      </c>
      <c r="B7" s="41" t="s">
        <v>79</v>
      </c>
      <c r="C7" s="41"/>
      <c r="D7" s="40" t="s">
        <v>81</v>
      </c>
      <c r="E7" s="40" t="s">
        <v>79</v>
      </c>
      <c r="F7" s="43" t="s">
        <v>78</v>
      </c>
      <c r="G7" s="40" t="s">
        <v>80</v>
      </c>
      <c r="H7" s="43" t="s">
        <v>78</v>
      </c>
      <c r="I7" s="40" t="s">
        <v>79</v>
      </c>
      <c r="J7" s="43" t="s">
        <v>78</v>
      </c>
      <c r="K7" s="40" t="s">
        <v>79</v>
      </c>
      <c r="L7" s="43" t="s">
        <v>78</v>
      </c>
      <c r="M7" s="40" t="s">
        <v>79</v>
      </c>
      <c r="N7" s="19" t="s">
        <v>78</v>
      </c>
      <c r="O7" s="5"/>
    </row>
    <row r="8" spans="1:15" s="4" customFormat="1" ht="12.75" customHeight="1" thickBot="1" x14ac:dyDescent="0.25">
      <c r="A8" s="47"/>
      <c r="B8" s="12"/>
      <c r="C8" s="12"/>
      <c r="D8" s="48"/>
      <c r="E8" s="48"/>
      <c r="F8" s="13"/>
      <c r="G8" s="48"/>
      <c r="H8" s="13"/>
      <c r="I8" s="48"/>
      <c r="J8" s="13"/>
      <c r="K8" s="48"/>
      <c r="L8" s="13"/>
      <c r="M8" s="48"/>
      <c r="N8" s="16"/>
      <c r="O8" s="20">
        <v>7.0000000000000007E-2</v>
      </c>
    </row>
    <row r="9" spans="1:15" ht="12.75" customHeight="1" thickBot="1" x14ac:dyDescent="0.25"/>
    <row r="10" spans="1:15" ht="12.75" customHeight="1" thickBot="1" x14ac:dyDescent="0.25">
      <c r="D10" s="17" t="s">
        <v>77</v>
      </c>
    </row>
    <row r="12" spans="1:15" s="7" customFormat="1" ht="12.75" customHeight="1" x14ac:dyDescent="0.2">
      <c r="A12" s="2"/>
      <c r="B12" s="6"/>
      <c r="D12" s="7" t="s">
        <v>12</v>
      </c>
      <c r="E12" s="9"/>
      <c r="F12" s="2"/>
      <c r="G12" s="2"/>
      <c r="H12" s="2"/>
      <c r="I12" s="2"/>
      <c r="J12" s="2"/>
      <c r="K12" s="2"/>
      <c r="L12" s="2"/>
      <c r="M12" s="2"/>
      <c r="N12" s="2"/>
    </row>
    <row r="13" spans="1:15" s="7" customFormat="1" ht="12.75" customHeight="1" x14ac:dyDescent="0.2">
      <c r="A13" s="2"/>
      <c r="B13" s="6"/>
      <c r="D13" s="7" t="s">
        <v>16</v>
      </c>
      <c r="E13" s="9"/>
      <c r="F13" s="2"/>
      <c r="G13" s="2"/>
      <c r="H13" s="2"/>
      <c r="I13" s="2"/>
      <c r="J13" s="2"/>
      <c r="K13" s="2"/>
      <c r="L13" s="2"/>
      <c r="M13" s="2"/>
      <c r="N13" s="2"/>
    </row>
    <row r="14" spans="1:15" s="7" customFormat="1" ht="12.75" customHeight="1" x14ac:dyDescent="0.2">
      <c r="A14" s="2"/>
      <c r="B14" s="6">
        <v>1</v>
      </c>
      <c r="D14" s="7" t="s">
        <v>181</v>
      </c>
      <c r="E14" s="9">
        <v>1</v>
      </c>
      <c r="F14" s="9">
        <v>263752.96824863018</v>
      </c>
      <c r="G14" s="9"/>
      <c r="H14" s="9"/>
      <c r="I14" s="9"/>
      <c r="J14" s="9"/>
      <c r="K14" s="9"/>
      <c r="L14" s="9">
        <f t="shared" ref="L14:L37" si="0">F14*(1+$O$8)</f>
        <v>282215.67602603429</v>
      </c>
      <c r="M14" s="9"/>
      <c r="N14" s="9"/>
    </row>
    <row r="15" spans="1:15" s="7" customFormat="1" ht="12.75" customHeight="1" x14ac:dyDescent="0.2">
      <c r="A15" s="2"/>
      <c r="B15" s="6">
        <v>2</v>
      </c>
      <c r="D15" s="7" t="s">
        <v>182</v>
      </c>
      <c r="E15" s="9">
        <v>1</v>
      </c>
      <c r="F15" s="9">
        <v>182297.78112547315</v>
      </c>
      <c r="G15" s="9"/>
      <c r="H15" s="9"/>
      <c r="I15" s="9"/>
      <c r="J15" s="9"/>
      <c r="K15" s="9"/>
      <c r="L15" s="9">
        <f t="shared" si="0"/>
        <v>195058.62580425627</v>
      </c>
      <c r="M15" s="9"/>
      <c r="N15" s="9"/>
    </row>
    <row r="16" spans="1:15" s="7" customFormat="1" ht="12.75" customHeight="1" x14ac:dyDescent="0.2">
      <c r="A16" s="2"/>
      <c r="B16" s="6">
        <v>3</v>
      </c>
      <c r="D16" s="7" t="s">
        <v>235</v>
      </c>
      <c r="E16" s="9">
        <v>1</v>
      </c>
      <c r="F16" s="9">
        <v>175976.5890308684</v>
      </c>
      <c r="G16" s="9"/>
      <c r="H16" s="9"/>
      <c r="I16" s="9"/>
      <c r="J16" s="9"/>
      <c r="K16" s="9"/>
      <c r="L16" s="9">
        <f t="shared" si="0"/>
        <v>188294.9502630292</v>
      </c>
      <c r="M16" s="9"/>
      <c r="N16" s="9"/>
    </row>
    <row r="17" spans="1:14" s="7" customFormat="1" ht="12.75" customHeight="1" x14ac:dyDescent="0.2">
      <c r="A17" s="2"/>
      <c r="B17" s="6">
        <v>4</v>
      </c>
      <c r="D17" s="7" t="s">
        <v>184</v>
      </c>
      <c r="E17" s="9">
        <v>1</v>
      </c>
      <c r="F17" s="9">
        <v>170691.94637716017</v>
      </c>
      <c r="G17" s="9"/>
      <c r="H17" s="9"/>
      <c r="I17" s="9"/>
      <c r="J17" s="9"/>
      <c r="K17" s="9"/>
      <c r="L17" s="9">
        <f t="shared" si="0"/>
        <v>182640.3826235614</v>
      </c>
      <c r="M17" s="9"/>
      <c r="N17" s="9"/>
    </row>
    <row r="18" spans="1:14" s="7" customFormat="1" ht="12.75" customHeight="1" x14ac:dyDescent="0.2">
      <c r="A18" s="2"/>
      <c r="B18" s="6">
        <v>5</v>
      </c>
      <c r="D18" s="7" t="s">
        <v>185</v>
      </c>
      <c r="E18" s="9">
        <v>1</v>
      </c>
      <c r="F18" s="9">
        <v>170691.94637716017</v>
      </c>
      <c r="G18" s="9"/>
      <c r="H18" s="9"/>
      <c r="I18" s="9"/>
      <c r="J18" s="9"/>
      <c r="K18" s="9"/>
      <c r="L18" s="9">
        <f t="shared" si="0"/>
        <v>182640.3826235614</v>
      </c>
      <c r="M18" s="9"/>
      <c r="N18" s="9"/>
    </row>
    <row r="19" spans="1:14" s="7" customFormat="1" ht="12.75" customHeight="1" x14ac:dyDescent="0.2">
      <c r="A19" s="2"/>
      <c r="B19" s="6">
        <v>6</v>
      </c>
      <c r="D19" s="7" t="s">
        <v>183</v>
      </c>
      <c r="E19" s="9">
        <v>1</v>
      </c>
      <c r="F19" s="9">
        <v>170691.68252045626</v>
      </c>
      <c r="G19" s="9"/>
      <c r="H19" s="9"/>
      <c r="I19" s="9"/>
      <c r="J19" s="9"/>
      <c r="K19" s="9"/>
      <c r="L19" s="9">
        <f t="shared" si="0"/>
        <v>182640.10029688821</v>
      </c>
      <c r="M19" s="9"/>
      <c r="N19" s="9"/>
    </row>
    <row r="20" spans="1:14" s="7" customFormat="1" ht="12.75" customHeight="1" x14ac:dyDescent="0.2">
      <c r="A20" s="2"/>
      <c r="B20" s="6">
        <v>7</v>
      </c>
      <c r="D20" s="7" t="s">
        <v>236</v>
      </c>
      <c r="E20" s="9">
        <v>1</v>
      </c>
      <c r="F20" s="9">
        <v>170691.68252045626</v>
      </c>
      <c r="G20" s="9"/>
      <c r="H20" s="9"/>
      <c r="I20" s="9"/>
      <c r="J20" s="9"/>
      <c r="K20" s="9"/>
      <c r="L20" s="9">
        <f t="shared" si="0"/>
        <v>182640.10029688821</v>
      </c>
      <c r="M20" s="9"/>
      <c r="N20" s="9"/>
    </row>
    <row r="21" spans="1:14" s="7" customFormat="1" ht="12.75" customHeight="1" x14ac:dyDescent="0.2">
      <c r="A21" s="2"/>
      <c r="B21" s="6">
        <v>8</v>
      </c>
      <c r="D21" s="7" t="s">
        <v>237</v>
      </c>
      <c r="E21" s="9">
        <v>1</v>
      </c>
      <c r="F21" s="9">
        <v>170691.40179746642</v>
      </c>
      <c r="G21" s="9"/>
      <c r="H21" s="9"/>
      <c r="I21" s="9"/>
      <c r="J21" s="9"/>
      <c r="K21" s="9"/>
      <c r="L21" s="9">
        <f t="shared" si="0"/>
        <v>182639.79992328907</v>
      </c>
      <c r="M21" s="9"/>
      <c r="N21" s="9"/>
    </row>
    <row r="22" spans="1:14" s="7" customFormat="1" ht="12.75" customHeight="1" x14ac:dyDescent="0.2">
      <c r="A22" s="2"/>
      <c r="B22" s="6">
        <v>9</v>
      </c>
      <c r="D22" s="7" t="s">
        <v>186</v>
      </c>
      <c r="E22" s="9">
        <v>7</v>
      </c>
      <c r="F22" s="9">
        <v>157497.41252085188</v>
      </c>
      <c r="G22" s="9"/>
      <c r="H22" s="9"/>
      <c r="I22" s="9"/>
      <c r="J22" s="9"/>
      <c r="K22" s="9"/>
      <c r="L22" s="9">
        <f t="shared" si="0"/>
        <v>168522.23139731152</v>
      </c>
      <c r="M22" s="9"/>
      <c r="N22" s="9"/>
    </row>
    <row r="23" spans="1:14" s="7" customFormat="1" ht="12.75" customHeight="1" x14ac:dyDescent="0.2">
      <c r="A23" s="2"/>
      <c r="B23" s="6">
        <v>10</v>
      </c>
      <c r="D23" s="7" t="s">
        <v>96</v>
      </c>
      <c r="E23" s="9">
        <v>1</v>
      </c>
      <c r="F23" s="9">
        <v>157496.98165492987</v>
      </c>
      <c r="G23" s="9"/>
      <c r="H23" s="9"/>
      <c r="I23" s="9"/>
      <c r="J23" s="9"/>
      <c r="K23" s="9"/>
      <c r="L23" s="9">
        <f t="shared" si="0"/>
        <v>168521.77037077496</v>
      </c>
      <c r="M23" s="9"/>
      <c r="N23" s="9"/>
    </row>
    <row r="24" spans="1:14" s="7" customFormat="1" ht="12.75" customHeight="1" x14ac:dyDescent="0.2">
      <c r="A24" s="2"/>
      <c r="B24" s="6">
        <v>11</v>
      </c>
      <c r="D24" s="7" t="s">
        <v>238</v>
      </c>
      <c r="E24" s="9">
        <v>1</v>
      </c>
      <c r="F24" s="9">
        <v>157090.99661156649</v>
      </c>
      <c r="G24" s="9"/>
      <c r="H24" s="9"/>
      <c r="I24" s="9"/>
      <c r="J24" s="9"/>
      <c r="K24" s="9"/>
      <c r="L24" s="9">
        <f t="shared" si="0"/>
        <v>168087.36637437614</v>
      </c>
      <c r="M24" s="9"/>
      <c r="N24" s="9"/>
    </row>
    <row r="25" spans="1:14" s="7" customFormat="1" ht="12.75" customHeight="1" x14ac:dyDescent="0.2">
      <c r="A25" s="2"/>
      <c r="B25" s="6">
        <v>12</v>
      </c>
      <c r="D25" s="7" t="s">
        <v>76</v>
      </c>
      <c r="E25" s="9">
        <v>1</v>
      </c>
      <c r="F25" s="9">
        <v>140189.49366822236</v>
      </c>
      <c r="G25" s="9"/>
      <c r="H25" s="9"/>
      <c r="I25" s="9"/>
      <c r="J25" s="9"/>
      <c r="K25" s="9"/>
      <c r="L25" s="9">
        <f t="shared" si="0"/>
        <v>150002.75822499793</v>
      </c>
      <c r="M25" s="9"/>
      <c r="N25" s="9"/>
    </row>
    <row r="26" spans="1:14" s="7" customFormat="1" ht="12.75" customHeight="1" x14ac:dyDescent="0.2">
      <c r="A26" s="2"/>
      <c r="B26" s="6">
        <v>13</v>
      </c>
      <c r="D26" s="7" t="s">
        <v>75</v>
      </c>
      <c r="E26" s="9">
        <v>1</v>
      </c>
      <c r="F26" s="9">
        <v>131830.22326838205</v>
      </c>
      <c r="G26" s="9"/>
      <c r="H26" s="9"/>
      <c r="I26" s="9"/>
      <c r="J26" s="9"/>
      <c r="K26" s="9"/>
      <c r="L26" s="9">
        <f t="shared" si="0"/>
        <v>141058.33889716881</v>
      </c>
      <c r="M26" s="9"/>
      <c r="N26" s="9"/>
    </row>
    <row r="27" spans="1:14" s="7" customFormat="1" ht="12.75" customHeight="1" x14ac:dyDescent="0.2">
      <c r="A27" s="2"/>
      <c r="B27" s="6">
        <v>14</v>
      </c>
      <c r="D27" s="7" t="s">
        <v>74</v>
      </c>
      <c r="E27" s="9">
        <v>1</v>
      </c>
      <c r="F27" s="9">
        <v>130649.9674727821</v>
      </c>
      <c r="G27" s="9"/>
      <c r="H27" s="9"/>
      <c r="I27" s="9"/>
      <c r="J27" s="9"/>
      <c r="K27" s="9"/>
      <c r="L27" s="9">
        <f t="shared" si="0"/>
        <v>139795.46519587684</v>
      </c>
      <c r="M27" s="9"/>
      <c r="N27" s="9"/>
    </row>
    <row r="28" spans="1:14" s="7" customFormat="1" ht="12.75" customHeight="1" x14ac:dyDescent="0.2">
      <c r="A28" s="2"/>
      <c r="B28" s="6">
        <v>15</v>
      </c>
      <c r="D28" s="7" t="s">
        <v>73</v>
      </c>
      <c r="E28" s="9">
        <v>1</v>
      </c>
      <c r="F28" s="9">
        <v>129402.22564058486</v>
      </c>
      <c r="G28" s="9"/>
      <c r="H28" s="9"/>
      <c r="I28" s="9"/>
      <c r="J28" s="9"/>
      <c r="K28" s="9"/>
      <c r="L28" s="9">
        <f t="shared" si="0"/>
        <v>138460.38143542581</v>
      </c>
      <c r="M28" s="9"/>
      <c r="N28" s="9"/>
    </row>
    <row r="29" spans="1:14" s="7" customFormat="1" ht="12.75" customHeight="1" x14ac:dyDescent="0.2">
      <c r="A29" s="2"/>
      <c r="B29" s="6">
        <v>16</v>
      </c>
      <c r="D29" s="7" t="s">
        <v>187</v>
      </c>
      <c r="E29" s="9">
        <v>1</v>
      </c>
      <c r="F29" s="9">
        <v>129399.22626118059</v>
      </c>
      <c r="G29" s="9"/>
      <c r="H29" s="9"/>
      <c r="I29" s="9"/>
      <c r="J29" s="9"/>
      <c r="K29" s="9"/>
      <c r="L29" s="9">
        <f t="shared" si="0"/>
        <v>138457.17209946323</v>
      </c>
      <c r="M29" s="9"/>
      <c r="N29" s="9"/>
    </row>
    <row r="30" spans="1:14" s="7" customFormat="1" ht="12.75" customHeight="1" x14ac:dyDescent="0.2">
      <c r="A30" s="2"/>
      <c r="B30" s="6">
        <v>17</v>
      </c>
      <c r="D30" s="7" t="s">
        <v>72</v>
      </c>
      <c r="E30" s="9">
        <v>1</v>
      </c>
      <c r="F30" s="9">
        <v>129247.75760126239</v>
      </c>
      <c r="G30" s="9"/>
      <c r="H30" s="9"/>
      <c r="I30" s="9"/>
      <c r="J30" s="2"/>
      <c r="K30" s="9"/>
      <c r="L30" s="9">
        <f t="shared" si="0"/>
        <v>138295.10063335075</v>
      </c>
      <c r="M30" s="9"/>
      <c r="N30" s="9"/>
    </row>
    <row r="31" spans="1:14" s="7" customFormat="1" ht="12.75" customHeight="1" x14ac:dyDescent="0.2">
      <c r="A31" s="2"/>
      <c r="B31" s="6">
        <v>18</v>
      </c>
      <c r="D31" s="7" t="s">
        <v>71</v>
      </c>
      <c r="E31" s="9">
        <v>1</v>
      </c>
      <c r="F31" s="9">
        <v>128592.39320141844</v>
      </c>
      <c r="G31" s="9"/>
      <c r="H31" s="9"/>
      <c r="I31" s="9"/>
      <c r="J31" s="9"/>
      <c r="K31" s="9"/>
      <c r="L31" s="9">
        <f t="shared" si="0"/>
        <v>137593.86072551773</v>
      </c>
      <c r="M31" s="9"/>
      <c r="N31" s="9"/>
    </row>
    <row r="32" spans="1:14" s="7" customFormat="1" ht="12.75" customHeight="1" x14ac:dyDescent="0.2">
      <c r="A32" s="2"/>
      <c r="B32" s="6">
        <v>19</v>
      </c>
      <c r="D32" s="7" t="s">
        <v>70</v>
      </c>
      <c r="E32" s="9">
        <v>3</v>
      </c>
      <c r="F32" s="9">
        <v>128592.39320141844</v>
      </c>
      <c r="G32" s="9"/>
      <c r="H32" s="9"/>
      <c r="I32" s="9"/>
      <c r="J32" s="9"/>
      <c r="K32" s="9"/>
      <c r="L32" s="9">
        <f t="shared" si="0"/>
        <v>137593.86072551773</v>
      </c>
      <c r="M32" s="9"/>
      <c r="N32" s="9"/>
    </row>
    <row r="33" spans="1:14" s="7" customFormat="1" ht="12.75" customHeight="1" x14ac:dyDescent="0.2">
      <c r="A33" s="2"/>
      <c r="B33" s="6">
        <v>20</v>
      </c>
      <c r="D33" s="7" t="s">
        <v>69</v>
      </c>
      <c r="E33" s="9">
        <v>1</v>
      </c>
      <c r="F33" s="9">
        <v>128592.39320141844</v>
      </c>
      <c r="G33" s="9"/>
      <c r="H33" s="9"/>
      <c r="I33" s="9"/>
      <c r="J33" s="9"/>
      <c r="K33" s="9"/>
      <c r="L33" s="9">
        <f t="shared" si="0"/>
        <v>137593.86072551773</v>
      </c>
      <c r="M33" s="9"/>
      <c r="N33" s="9"/>
    </row>
    <row r="34" spans="1:14" s="7" customFormat="1" ht="12.75" customHeight="1" x14ac:dyDescent="0.2">
      <c r="A34" s="2"/>
      <c r="B34" s="6">
        <v>21</v>
      </c>
      <c r="D34" s="7" t="s">
        <v>188</v>
      </c>
      <c r="E34" s="9">
        <v>1</v>
      </c>
      <c r="F34" s="9">
        <v>128592.39320141844</v>
      </c>
      <c r="G34" s="9"/>
      <c r="H34" s="9"/>
      <c r="I34" s="9"/>
      <c r="J34" s="9"/>
      <c r="K34" s="9"/>
      <c r="L34" s="9">
        <f t="shared" si="0"/>
        <v>137593.86072551773</v>
      </c>
      <c r="M34" s="9"/>
      <c r="N34" s="9"/>
    </row>
    <row r="35" spans="1:14" s="7" customFormat="1" ht="12.75" customHeight="1" x14ac:dyDescent="0.2">
      <c r="A35" s="2"/>
      <c r="B35" s="6">
        <v>22</v>
      </c>
      <c r="D35" s="7" t="s">
        <v>93</v>
      </c>
      <c r="E35" s="9">
        <v>2</v>
      </c>
      <c r="F35" s="9">
        <v>128592.13168636193</v>
      </c>
      <c r="G35" s="9"/>
      <c r="H35" s="9"/>
      <c r="I35" s="9"/>
      <c r="J35" s="9"/>
      <c r="K35" s="9"/>
      <c r="L35" s="9">
        <f t="shared" si="0"/>
        <v>137593.58090440728</v>
      </c>
      <c r="M35" s="9"/>
      <c r="N35" s="9"/>
    </row>
    <row r="36" spans="1:14" s="7" customFormat="1" ht="12.75" customHeight="1" x14ac:dyDescent="0.2">
      <c r="A36" s="2"/>
      <c r="B36" s="6">
        <v>23</v>
      </c>
      <c r="D36" s="7" t="s">
        <v>68</v>
      </c>
      <c r="E36" s="9">
        <v>1</v>
      </c>
      <c r="F36" s="9">
        <v>125255.58361411227</v>
      </c>
      <c r="G36" s="9"/>
      <c r="H36" s="9"/>
      <c r="I36" s="9"/>
      <c r="J36" s="9"/>
      <c r="K36" s="9"/>
      <c r="L36" s="9">
        <f t="shared" si="0"/>
        <v>134023.47446710014</v>
      </c>
      <c r="M36" s="9"/>
      <c r="N36" s="9"/>
    </row>
    <row r="37" spans="1:14" s="7" customFormat="1" ht="12.75" customHeight="1" x14ac:dyDescent="0.2">
      <c r="A37" s="2"/>
      <c r="B37" s="6">
        <v>24</v>
      </c>
      <c r="D37" s="7" t="s">
        <v>97</v>
      </c>
      <c r="E37" s="9">
        <v>1</v>
      </c>
      <c r="F37" s="9">
        <v>122932.74656765559</v>
      </c>
      <c r="G37" s="9"/>
      <c r="H37" s="9"/>
      <c r="I37" s="9"/>
      <c r="J37" s="9"/>
      <c r="K37" s="9"/>
      <c r="L37" s="9">
        <f t="shared" si="0"/>
        <v>131538.03882739149</v>
      </c>
      <c r="M37" s="9"/>
      <c r="N37" s="9"/>
    </row>
    <row r="38" spans="1:14" s="7" customFormat="1" ht="12.75" customHeight="1" x14ac:dyDescent="0.2">
      <c r="A38" s="2"/>
      <c r="B38" s="6">
        <v>25</v>
      </c>
      <c r="D38" s="7" t="s">
        <v>101</v>
      </c>
      <c r="E38" s="9">
        <v>1</v>
      </c>
      <c r="F38" s="9">
        <v>122932.74656765559</v>
      </c>
      <c r="G38" s="9"/>
      <c r="H38" s="9"/>
      <c r="I38" s="9"/>
      <c r="J38" s="9"/>
      <c r="K38" s="9"/>
      <c r="L38" s="9">
        <f>F38*(1+$O$8)</f>
        <v>131538.03882739149</v>
      </c>
      <c r="M38" s="9"/>
      <c r="N38" s="9"/>
    </row>
    <row r="39" spans="1:14" s="7" customFormat="1" ht="12.75" customHeight="1" x14ac:dyDescent="0.2">
      <c r="A39" s="2"/>
      <c r="B39" s="6">
        <v>26</v>
      </c>
      <c r="D39" s="7" t="s">
        <v>67</v>
      </c>
      <c r="E39" s="9">
        <v>27</v>
      </c>
      <c r="F39" s="9"/>
      <c r="G39" s="9"/>
      <c r="H39" s="9"/>
      <c r="I39" s="9"/>
      <c r="J39" s="9"/>
      <c r="K39" s="9"/>
      <c r="L39" s="9"/>
      <c r="M39" s="9"/>
      <c r="N39" s="9"/>
    </row>
    <row r="40" spans="1:14" s="7" customFormat="1" ht="12.75" customHeight="1" x14ac:dyDescent="0.2">
      <c r="A40" s="2"/>
      <c r="B40" s="6"/>
      <c r="D40" s="7" t="s">
        <v>14</v>
      </c>
      <c r="E40" s="9"/>
      <c r="F40" s="9">
        <v>122932.56426546631</v>
      </c>
      <c r="G40" s="9"/>
      <c r="H40" s="9"/>
      <c r="I40" s="9"/>
      <c r="J40" s="9"/>
      <c r="K40" s="9"/>
      <c r="L40" s="9">
        <f t="shared" ref="L40:L64" si="1">F40*(1+$O$8)</f>
        <v>131537.84376404897</v>
      </c>
      <c r="M40" s="9"/>
      <c r="N40" s="9"/>
    </row>
    <row r="41" spans="1:14" s="7" customFormat="1" ht="12.75" customHeight="1" x14ac:dyDescent="0.2">
      <c r="A41" s="2"/>
      <c r="B41" s="6"/>
      <c r="D41" s="7" t="s">
        <v>66</v>
      </c>
      <c r="E41" s="9"/>
      <c r="F41" s="9">
        <v>111405.94921466389</v>
      </c>
      <c r="G41" s="9"/>
      <c r="H41" s="9"/>
      <c r="I41" s="9"/>
      <c r="J41" s="9"/>
      <c r="K41" s="9"/>
      <c r="L41" s="9">
        <f t="shared" si="1"/>
        <v>119204.36565969037</v>
      </c>
      <c r="M41" s="9"/>
      <c r="N41" s="9"/>
    </row>
    <row r="42" spans="1:14" s="7" customFormat="1" ht="12.75" customHeight="1" x14ac:dyDescent="0.2">
      <c r="A42" s="2"/>
      <c r="B42" s="6"/>
      <c r="D42" s="7" t="s">
        <v>65</v>
      </c>
      <c r="E42" s="9"/>
      <c r="F42" s="9">
        <v>96119.612080546198</v>
      </c>
      <c r="G42" s="9"/>
      <c r="H42" s="9"/>
      <c r="I42" s="9"/>
      <c r="J42" s="9"/>
      <c r="K42" s="9"/>
      <c r="L42" s="9">
        <f t="shared" si="1"/>
        <v>102847.98492618444</v>
      </c>
      <c r="M42" s="9"/>
      <c r="N42" s="9"/>
    </row>
    <row r="43" spans="1:14" s="7" customFormat="1" ht="12.75" customHeight="1" x14ac:dyDescent="0.2">
      <c r="A43" s="2"/>
      <c r="B43" s="6">
        <v>27</v>
      </c>
      <c r="D43" s="7" t="s">
        <v>189</v>
      </c>
      <c r="E43" s="9">
        <v>1</v>
      </c>
      <c r="F43" s="9">
        <v>120973.96951444523</v>
      </c>
      <c r="G43" s="9"/>
      <c r="H43" s="9"/>
      <c r="I43" s="9"/>
      <c r="J43" s="9"/>
      <c r="K43" s="9"/>
      <c r="L43" s="9">
        <f t="shared" si="1"/>
        <v>129442.1473804564</v>
      </c>
      <c r="M43" s="9"/>
      <c r="N43" s="9"/>
    </row>
    <row r="44" spans="1:14" s="7" customFormat="1" ht="12.75" customHeight="1" x14ac:dyDescent="0.2">
      <c r="A44" s="2"/>
      <c r="B44" s="6">
        <v>28</v>
      </c>
      <c r="D44" s="7" t="s">
        <v>64</v>
      </c>
      <c r="E44" s="9">
        <v>1</v>
      </c>
      <c r="F44" s="9">
        <v>120063.65786523407</v>
      </c>
      <c r="G44" s="9"/>
      <c r="H44" s="9"/>
      <c r="I44" s="9"/>
      <c r="J44" s="9"/>
      <c r="K44" s="9"/>
      <c r="L44" s="9">
        <f t="shared" si="1"/>
        <v>128468.11391580047</v>
      </c>
      <c r="M44" s="9"/>
      <c r="N44" s="9"/>
    </row>
    <row r="45" spans="1:14" s="7" customFormat="1" ht="12.75" customHeight="1" x14ac:dyDescent="0.2">
      <c r="A45" s="2"/>
      <c r="B45" s="6">
        <v>29</v>
      </c>
      <c r="D45" s="7" t="s">
        <v>63</v>
      </c>
      <c r="E45" s="9">
        <v>1</v>
      </c>
      <c r="F45" s="9">
        <v>116975.79676848643</v>
      </c>
      <c r="G45" s="9"/>
      <c r="H45" s="9"/>
      <c r="I45" s="9"/>
      <c r="J45" s="9"/>
      <c r="K45" s="9"/>
      <c r="L45" s="9">
        <f t="shared" si="1"/>
        <v>125164.10254228048</v>
      </c>
      <c r="M45" s="9"/>
      <c r="N45" s="9"/>
    </row>
    <row r="46" spans="1:14" s="7" customFormat="1" ht="12.75" customHeight="1" x14ac:dyDescent="0.2">
      <c r="A46" s="2"/>
      <c r="B46" s="6">
        <v>30</v>
      </c>
      <c r="D46" s="7" t="s">
        <v>62</v>
      </c>
      <c r="E46" s="9">
        <v>1</v>
      </c>
      <c r="F46" s="9">
        <v>114309.34847804579</v>
      </c>
      <c r="G46" s="9"/>
      <c r="H46" s="9"/>
      <c r="I46" s="9"/>
      <c r="J46" s="9"/>
      <c r="K46" s="9"/>
      <c r="L46" s="9">
        <f t="shared" si="1"/>
        <v>122311.002871509</v>
      </c>
      <c r="M46" s="9"/>
      <c r="N46" s="9"/>
    </row>
    <row r="47" spans="1:14" s="7" customFormat="1" ht="12.75" customHeight="1" x14ac:dyDescent="0.2">
      <c r="A47" s="2"/>
      <c r="B47" s="6">
        <v>31</v>
      </c>
      <c r="D47" s="7" t="s">
        <v>61</v>
      </c>
      <c r="E47" s="9">
        <v>1</v>
      </c>
      <c r="F47" s="9">
        <v>114309.34847804579</v>
      </c>
      <c r="G47" s="9"/>
      <c r="H47" s="9"/>
      <c r="I47" s="9"/>
      <c r="J47" s="9"/>
      <c r="K47" s="9"/>
      <c r="L47" s="9">
        <f t="shared" si="1"/>
        <v>122311.002871509</v>
      </c>
      <c r="M47" s="9"/>
      <c r="N47" s="9"/>
    </row>
    <row r="48" spans="1:14" s="7" customFormat="1" ht="12.75" customHeight="1" x14ac:dyDescent="0.2">
      <c r="A48" s="2"/>
      <c r="B48" s="6">
        <v>32</v>
      </c>
      <c r="D48" s="7" t="s">
        <v>60</v>
      </c>
      <c r="E48" s="9">
        <v>1</v>
      </c>
      <c r="F48" s="9">
        <v>112328.25838149233</v>
      </c>
      <c r="G48" s="9"/>
      <c r="H48" s="9"/>
      <c r="I48" s="9"/>
      <c r="J48" s="9"/>
      <c r="K48" s="9"/>
      <c r="L48" s="9">
        <f t="shared" si="1"/>
        <v>120191.2364681968</v>
      </c>
      <c r="M48" s="9"/>
      <c r="N48" s="9"/>
    </row>
    <row r="49" spans="1:14" s="7" customFormat="1" ht="12.75" customHeight="1" x14ac:dyDescent="0.2">
      <c r="A49" s="2"/>
      <c r="B49" s="6">
        <v>33</v>
      </c>
      <c r="D49" s="21" t="s">
        <v>180</v>
      </c>
      <c r="E49" s="9">
        <v>1</v>
      </c>
      <c r="F49" s="23">
        <v>109867.47046229971</v>
      </c>
      <c r="G49" s="9"/>
      <c r="H49" s="9"/>
      <c r="I49" s="2"/>
      <c r="J49" s="9"/>
      <c r="K49" s="9"/>
      <c r="L49" s="9">
        <f t="shared" si="1"/>
        <v>117558.1933946607</v>
      </c>
      <c r="M49" s="9"/>
      <c r="N49" s="9"/>
    </row>
    <row r="50" spans="1:14" s="7" customFormat="1" ht="12.75" customHeight="1" x14ac:dyDescent="0.2">
      <c r="A50" s="2"/>
      <c r="B50" s="6">
        <v>34</v>
      </c>
      <c r="D50" s="7" t="s">
        <v>98</v>
      </c>
      <c r="E50" s="9">
        <v>1</v>
      </c>
      <c r="F50" s="9">
        <v>109530.32788107877</v>
      </c>
      <c r="G50" s="9"/>
      <c r="H50" s="9"/>
      <c r="I50" s="9"/>
      <c r="J50" s="9"/>
      <c r="K50" s="9"/>
      <c r="L50" s="9">
        <f t="shared" si="1"/>
        <v>117197.4508327543</v>
      </c>
      <c r="M50" s="9"/>
      <c r="N50" s="9"/>
    </row>
    <row r="51" spans="1:14" s="7" customFormat="1" ht="12.75" customHeight="1" x14ac:dyDescent="0.2">
      <c r="A51" s="2"/>
      <c r="B51" s="6">
        <v>35</v>
      </c>
      <c r="D51" s="7" t="s">
        <v>59</v>
      </c>
      <c r="E51" s="9">
        <v>1</v>
      </c>
      <c r="F51" s="9">
        <v>109421.8597387061</v>
      </c>
      <c r="G51" s="9"/>
      <c r="H51" s="9"/>
      <c r="I51" s="9"/>
      <c r="J51" s="9"/>
      <c r="K51" s="9"/>
      <c r="L51" s="9">
        <f t="shared" si="1"/>
        <v>117081.38992041553</v>
      </c>
      <c r="M51" s="9"/>
      <c r="N51" s="9"/>
    </row>
    <row r="52" spans="1:14" s="7" customFormat="1" ht="12.75" customHeight="1" x14ac:dyDescent="0.2">
      <c r="A52" s="2"/>
      <c r="B52" s="6">
        <v>36</v>
      </c>
      <c r="D52" s="7" t="s">
        <v>190</v>
      </c>
      <c r="E52" s="9">
        <v>2</v>
      </c>
      <c r="F52" s="9">
        <v>108559.53815996405</v>
      </c>
      <c r="G52" s="9"/>
      <c r="H52" s="9"/>
      <c r="I52" s="9"/>
      <c r="J52" s="9"/>
      <c r="K52" s="9"/>
      <c r="L52" s="9">
        <f t="shared" si="1"/>
        <v>116158.70583116154</v>
      </c>
      <c r="M52" s="9"/>
      <c r="N52" s="9"/>
    </row>
    <row r="53" spans="1:14" s="7" customFormat="1" ht="12.75" customHeight="1" x14ac:dyDescent="0.2">
      <c r="A53" s="2"/>
      <c r="B53" s="6">
        <v>37</v>
      </c>
      <c r="D53" s="7" t="s">
        <v>191</v>
      </c>
      <c r="E53" s="9">
        <v>1</v>
      </c>
      <c r="F53" s="9">
        <v>105297.71305776587</v>
      </c>
      <c r="G53" s="9"/>
      <c r="H53" s="9"/>
      <c r="I53" s="9"/>
      <c r="J53" s="9"/>
      <c r="K53" s="9"/>
      <c r="L53" s="9">
        <f t="shared" si="1"/>
        <v>112668.55297180949</v>
      </c>
      <c r="M53" s="9"/>
      <c r="N53" s="9"/>
    </row>
    <row r="54" spans="1:14" s="7" customFormat="1" ht="12.75" customHeight="1" x14ac:dyDescent="0.2">
      <c r="A54" s="2"/>
      <c r="B54" s="6">
        <v>38</v>
      </c>
      <c r="D54" s="7" t="s">
        <v>58</v>
      </c>
      <c r="E54" s="9">
        <v>2</v>
      </c>
      <c r="F54" s="9">
        <v>102701.7501833268</v>
      </c>
      <c r="G54" s="9"/>
      <c r="H54" s="9"/>
      <c r="I54" s="9"/>
      <c r="J54" s="9"/>
      <c r="K54" s="9"/>
      <c r="L54" s="9">
        <f t="shared" si="1"/>
        <v>109890.87269615968</v>
      </c>
      <c r="M54" s="9"/>
      <c r="N54" s="9"/>
    </row>
    <row r="55" spans="1:14" s="7" customFormat="1" ht="12.75" customHeight="1" x14ac:dyDescent="0.2">
      <c r="A55" s="2"/>
      <c r="B55" s="6">
        <v>39</v>
      </c>
      <c r="D55" s="7" t="s">
        <v>102</v>
      </c>
      <c r="E55" s="9">
        <v>2</v>
      </c>
      <c r="F55" s="9">
        <v>102701.7501833268</v>
      </c>
      <c r="G55" s="9"/>
      <c r="H55" s="9"/>
      <c r="I55" s="9"/>
      <c r="J55" s="9"/>
      <c r="K55" s="9"/>
      <c r="L55" s="9">
        <f t="shared" si="1"/>
        <v>109890.87269615968</v>
      </c>
      <c r="M55" s="9"/>
      <c r="N55" s="9"/>
    </row>
    <row r="56" spans="1:14" s="7" customFormat="1" ht="12.75" customHeight="1" x14ac:dyDescent="0.2">
      <c r="A56" s="2"/>
      <c r="B56" s="6">
        <v>40</v>
      </c>
      <c r="D56" s="7" t="s">
        <v>57</v>
      </c>
      <c r="E56" s="9">
        <v>1</v>
      </c>
      <c r="F56" s="9">
        <v>96663.999442430315</v>
      </c>
      <c r="G56" s="9"/>
      <c r="H56" s="9"/>
      <c r="I56" s="9"/>
      <c r="J56" s="9"/>
      <c r="K56" s="9"/>
      <c r="L56" s="9">
        <f t="shared" si="1"/>
        <v>103430.47940340044</v>
      </c>
      <c r="M56" s="9"/>
      <c r="N56" s="9"/>
    </row>
    <row r="57" spans="1:14" s="7" customFormat="1" ht="12.75" customHeight="1" x14ac:dyDescent="0.2">
      <c r="A57" s="2"/>
      <c r="B57" s="6">
        <v>41</v>
      </c>
      <c r="D57" s="7" t="s">
        <v>55</v>
      </c>
      <c r="E57" s="9">
        <v>1</v>
      </c>
      <c r="F57" s="9">
        <v>96663.999442430315</v>
      </c>
      <c r="G57" s="9"/>
      <c r="H57" s="9"/>
      <c r="I57" s="9"/>
      <c r="J57" s="9"/>
      <c r="K57" s="9"/>
      <c r="L57" s="9">
        <f t="shared" si="1"/>
        <v>103430.47940340044</v>
      </c>
      <c r="M57" s="9"/>
      <c r="N57" s="9"/>
    </row>
    <row r="58" spans="1:14" s="7" customFormat="1" ht="12.75" customHeight="1" x14ac:dyDescent="0.2">
      <c r="A58" s="2"/>
      <c r="B58" s="6">
        <v>42</v>
      </c>
      <c r="D58" s="7" t="s">
        <v>192</v>
      </c>
      <c r="E58" s="9">
        <v>1</v>
      </c>
      <c r="F58" s="9">
        <v>96663.999442430315</v>
      </c>
      <c r="G58" s="9"/>
      <c r="H58" s="9"/>
      <c r="I58" s="9"/>
      <c r="J58" s="9"/>
      <c r="K58" s="9"/>
      <c r="L58" s="9">
        <f t="shared" si="1"/>
        <v>103430.47940340044</v>
      </c>
      <c r="M58" s="9"/>
      <c r="N58" s="9"/>
    </row>
    <row r="59" spans="1:14" s="7" customFormat="1" ht="12.75" customHeight="1" x14ac:dyDescent="0.2">
      <c r="A59" s="2"/>
      <c r="B59" s="6">
        <v>43</v>
      </c>
      <c r="D59" s="7" t="s">
        <v>56</v>
      </c>
      <c r="E59" s="9">
        <v>1</v>
      </c>
      <c r="F59" s="9">
        <v>96663.999442430315</v>
      </c>
      <c r="G59" s="9"/>
      <c r="H59" s="9"/>
      <c r="I59" s="9"/>
      <c r="J59" s="9"/>
      <c r="K59" s="9"/>
      <c r="L59" s="9">
        <f t="shared" si="1"/>
        <v>103430.47940340044</v>
      </c>
      <c r="M59" s="9"/>
      <c r="N59" s="9"/>
    </row>
    <row r="60" spans="1:14" s="7" customFormat="1" ht="12.75" customHeight="1" x14ac:dyDescent="0.2">
      <c r="A60" s="2"/>
      <c r="B60" s="6">
        <v>44</v>
      </c>
      <c r="D60" s="7" t="s">
        <v>54</v>
      </c>
      <c r="E60" s="9">
        <v>2</v>
      </c>
      <c r="F60" s="9">
        <v>91152.63978699196</v>
      </c>
      <c r="G60" s="9"/>
      <c r="H60" s="9"/>
      <c r="I60" s="9"/>
      <c r="J60" s="9"/>
      <c r="K60" s="9"/>
      <c r="L60" s="9">
        <f t="shared" si="1"/>
        <v>97533.324572081401</v>
      </c>
      <c r="M60" s="9"/>
      <c r="N60" s="9"/>
    </row>
    <row r="61" spans="1:14" s="7" customFormat="1" ht="12.75" customHeight="1" x14ac:dyDescent="0.2">
      <c r="A61" s="2"/>
      <c r="B61" s="6">
        <v>45</v>
      </c>
      <c r="D61" s="7" t="s">
        <v>53</v>
      </c>
      <c r="E61" s="9">
        <v>1</v>
      </c>
      <c r="F61" s="9">
        <v>89354.511834102057</v>
      </c>
      <c r="G61" s="9"/>
      <c r="H61" s="9"/>
      <c r="I61" s="9"/>
      <c r="J61" s="9"/>
      <c r="K61" s="9"/>
      <c r="L61" s="9">
        <f t="shared" si="1"/>
        <v>95609.327662489202</v>
      </c>
      <c r="M61" s="9"/>
      <c r="N61" s="9"/>
    </row>
    <row r="62" spans="1:14" s="7" customFormat="1" ht="12.75" customHeight="1" x14ac:dyDescent="0.2">
      <c r="A62" s="2"/>
      <c r="B62" s="6">
        <v>46</v>
      </c>
      <c r="D62" s="7" t="s">
        <v>221</v>
      </c>
      <c r="E62" s="9">
        <v>1</v>
      </c>
      <c r="F62" s="9">
        <v>86866.041573680006</v>
      </c>
      <c r="G62" s="9"/>
      <c r="H62" s="9"/>
      <c r="I62" s="9"/>
      <c r="J62" s="9"/>
      <c r="K62" s="9"/>
      <c r="L62" s="9">
        <f t="shared" si="1"/>
        <v>92946.664483837609</v>
      </c>
      <c r="M62" s="9"/>
      <c r="N62" s="9"/>
    </row>
    <row r="63" spans="1:14" s="7" customFormat="1" ht="12.75" customHeight="1" x14ac:dyDescent="0.2">
      <c r="A63" s="2"/>
      <c r="B63" s="6">
        <v>47</v>
      </c>
      <c r="D63" s="7" t="s">
        <v>52</v>
      </c>
      <c r="E63" s="9">
        <v>2</v>
      </c>
      <c r="F63" s="9">
        <v>85074.397424137176</v>
      </c>
      <c r="G63" s="9"/>
      <c r="H63" s="9"/>
      <c r="I63" s="9"/>
      <c r="J63" s="9"/>
      <c r="K63" s="9"/>
      <c r="L63" s="9">
        <f t="shared" si="1"/>
        <v>91029.60524382678</v>
      </c>
      <c r="M63" s="9"/>
      <c r="N63" s="9"/>
    </row>
    <row r="64" spans="1:14" s="7" customFormat="1" ht="12.75" customHeight="1" x14ac:dyDescent="0.2">
      <c r="A64" s="2"/>
      <c r="B64" s="6">
        <v>48</v>
      </c>
      <c r="D64" s="7" t="s">
        <v>51</v>
      </c>
      <c r="E64" s="9">
        <v>1</v>
      </c>
      <c r="F64" s="9">
        <v>85074.397424137176</v>
      </c>
      <c r="G64" s="9"/>
      <c r="H64" s="9"/>
      <c r="I64" s="9"/>
      <c r="J64" s="9"/>
      <c r="K64" s="9"/>
      <c r="L64" s="9">
        <f t="shared" si="1"/>
        <v>91029.60524382678</v>
      </c>
      <c r="M64" s="9"/>
      <c r="N64" s="9"/>
    </row>
    <row r="65" spans="1:14" s="7" customFormat="1" ht="12.75" customHeight="1" x14ac:dyDescent="0.2">
      <c r="A65" s="2"/>
      <c r="B65" s="6">
        <v>49</v>
      </c>
      <c r="D65" s="7" t="s">
        <v>106</v>
      </c>
      <c r="E65" s="9">
        <v>1</v>
      </c>
      <c r="F65" s="9">
        <v>81706.059210000007</v>
      </c>
      <c r="G65" s="9"/>
      <c r="H65" s="26"/>
      <c r="I65" s="9"/>
      <c r="J65" s="26"/>
      <c r="K65" s="9"/>
      <c r="L65" s="9">
        <f>F65*(1+$O$8)</f>
        <v>87425.483354700016</v>
      </c>
      <c r="M65" s="9"/>
      <c r="N65" s="9"/>
    </row>
    <row r="66" spans="1:14" s="25" customFormat="1" ht="12.75" customHeight="1" x14ac:dyDescent="0.2">
      <c r="A66" s="24"/>
      <c r="B66" s="6">
        <v>50</v>
      </c>
      <c r="D66" s="25" t="s">
        <v>194</v>
      </c>
      <c r="E66" s="26">
        <v>17</v>
      </c>
      <c r="F66" s="26"/>
      <c r="G66" s="26"/>
      <c r="H66" s="26"/>
      <c r="I66" s="26"/>
      <c r="J66" s="26"/>
      <c r="K66" s="26"/>
      <c r="L66" s="26"/>
      <c r="M66" s="26"/>
      <c r="N66" s="26"/>
    </row>
    <row r="67" spans="1:14" s="25" customFormat="1" ht="12.75" customHeight="1" x14ac:dyDescent="0.2">
      <c r="A67" s="24"/>
      <c r="D67" s="25" t="s">
        <v>105</v>
      </c>
      <c r="E67" s="26"/>
      <c r="F67" s="26">
        <v>83389.38</v>
      </c>
      <c r="G67" s="9"/>
      <c r="H67" s="26"/>
      <c r="I67" s="26"/>
      <c r="J67" s="26"/>
      <c r="K67" s="26"/>
      <c r="L67" s="26">
        <f t="shared" ref="L67:L73" si="2">F67*(1+$O$8)</f>
        <v>89226.636600000013</v>
      </c>
      <c r="M67" s="26"/>
      <c r="N67" s="26"/>
    </row>
    <row r="68" spans="1:14" s="25" customFormat="1" ht="12.75" customHeight="1" x14ac:dyDescent="0.2">
      <c r="A68" s="24"/>
      <c r="B68" s="27"/>
      <c r="D68" s="25" t="s">
        <v>119</v>
      </c>
      <c r="E68" s="26"/>
      <c r="F68" s="26">
        <v>68539.92</v>
      </c>
      <c r="G68" s="9"/>
      <c r="H68" s="26"/>
      <c r="I68" s="26"/>
      <c r="J68" s="26"/>
      <c r="K68" s="26"/>
      <c r="L68" s="26">
        <f t="shared" si="2"/>
        <v>73337.714399999997</v>
      </c>
      <c r="M68" s="26"/>
      <c r="N68" s="26"/>
    </row>
    <row r="69" spans="1:14" s="25" customFormat="1" ht="12.75" customHeight="1" x14ac:dyDescent="0.2">
      <c r="A69" s="24"/>
      <c r="D69" s="25" t="s">
        <v>120</v>
      </c>
      <c r="E69" s="26"/>
      <c r="F69" s="26">
        <v>65904.510000000009</v>
      </c>
      <c r="G69" s="9"/>
      <c r="H69" s="9"/>
      <c r="I69" s="9"/>
      <c r="J69" s="9"/>
      <c r="K69" s="26"/>
      <c r="L69" s="26">
        <f t="shared" si="2"/>
        <v>70517.825700000016</v>
      </c>
      <c r="M69" s="26"/>
      <c r="N69" s="26"/>
    </row>
    <row r="70" spans="1:14" s="25" customFormat="1" ht="12.75" customHeight="1" x14ac:dyDescent="0.2">
      <c r="A70" s="24"/>
      <c r="D70" s="25" t="s">
        <v>126</v>
      </c>
      <c r="E70" s="26"/>
      <c r="F70" s="26">
        <v>63369.68</v>
      </c>
      <c r="G70" s="9"/>
      <c r="H70" s="26"/>
      <c r="I70" s="26"/>
      <c r="J70" s="26"/>
      <c r="K70" s="26"/>
      <c r="L70" s="26">
        <f t="shared" si="2"/>
        <v>67805.5576</v>
      </c>
      <c r="M70" s="26"/>
      <c r="N70" s="26"/>
    </row>
    <row r="71" spans="1:14" s="25" customFormat="1" ht="12.75" customHeight="1" x14ac:dyDescent="0.2">
      <c r="A71" s="24"/>
      <c r="B71" s="27"/>
      <c r="D71" s="25" t="s">
        <v>134</v>
      </c>
      <c r="E71" s="26"/>
      <c r="F71" s="26">
        <v>60932.22</v>
      </c>
      <c r="G71" s="9"/>
      <c r="H71" s="26"/>
      <c r="I71" s="26"/>
      <c r="J71" s="26"/>
      <c r="K71" s="26"/>
      <c r="L71" s="26">
        <f t="shared" si="2"/>
        <v>65197.475400000003</v>
      </c>
      <c r="M71" s="26"/>
      <c r="N71" s="26"/>
    </row>
    <row r="72" spans="1:14" s="25" customFormat="1" ht="12.75" customHeight="1" x14ac:dyDescent="0.2">
      <c r="A72" s="24"/>
      <c r="B72" s="27"/>
      <c r="D72" s="25" t="s">
        <v>149</v>
      </c>
      <c r="E72" s="26"/>
      <c r="F72" s="26">
        <v>54168.75</v>
      </c>
      <c r="G72" s="9"/>
      <c r="H72" s="26"/>
      <c r="I72" s="26"/>
      <c r="J72" s="26"/>
      <c r="K72" s="26"/>
      <c r="L72" s="26">
        <f t="shared" si="2"/>
        <v>57960.5625</v>
      </c>
      <c r="M72" s="26"/>
      <c r="N72" s="26"/>
    </row>
    <row r="73" spans="1:14" s="25" customFormat="1" ht="12.75" customHeight="1" x14ac:dyDescent="0.2">
      <c r="A73" s="24"/>
      <c r="D73" s="25" t="s">
        <v>195</v>
      </c>
      <c r="E73" s="26"/>
      <c r="F73" s="26">
        <v>50081.350000000006</v>
      </c>
      <c r="G73" s="9"/>
      <c r="H73" s="9"/>
      <c r="I73" s="9"/>
      <c r="J73" s="9"/>
      <c r="K73" s="26"/>
      <c r="L73" s="26">
        <f t="shared" si="2"/>
        <v>53587.044500000011</v>
      </c>
      <c r="M73" s="26"/>
      <c r="N73" s="26"/>
    </row>
    <row r="74" spans="1:14" s="25" customFormat="1" ht="12.75" customHeight="1" x14ac:dyDescent="0.2">
      <c r="A74" s="24"/>
      <c r="D74" s="25" t="s">
        <v>219</v>
      </c>
      <c r="E74" s="26"/>
      <c r="F74" s="26">
        <v>46303.18</v>
      </c>
      <c r="G74" s="9"/>
      <c r="H74" s="9"/>
      <c r="I74" s="9"/>
      <c r="J74" s="9"/>
      <c r="K74" s="26"/>
      <c r="L74" s="26">
        <f>F74*(1+$O$8)</f>
        <v>49544.402600000001</v>
      </c>
      <c r="M74" s="26"/>
      <c r="N74" s="26"/>
    </row>
    <row r="75" spans="1:14" s="25" customFormat="1" ht="12.75" customHeight="1" x14ac:dyDescent="0.2">
      <c r="A75" s="24"/>
      <c r="B75" s="6">
        <v>51</v>
      </c>
      <c r="D75" s="25" t="s">
        <v>196</v>
      </c>
      <c r="E75" s="26">
        <v>20</v>
      </c>
      <c r="F75" s="26"/>
      <c r="G75" s="9"/>
      <c r="H75" s="26"/>
      <c r="I75" s="26"/>
      <c r="J75" s="26"/>
      <c r="K75" s="26"/>
      <c r="L75" s="9"/>
      <c r="M75" s="26"/>
      <c r="N75" s="9"/>
    </row>
    <row r="76" spans="1:14" s="30" customFormat="1" ht="12.75" customHeight="1" x14ac:dyDescent="0.2">
      <c r="A76" s="28"/>
      <c r="B76" s="29"/>
      <c r="D76" s="31" t="s">
        <v>197</v>
      </c>
      <c r="E76" s="32"/>
      <c r="F76" s="32">
        <v>81706.059210000007</v>
      </c>
      <c r="G76" s="28"/>
      <c r="H76" s="26"/>
      <c r="I76" s="32"/>
      <c r="J76" s="26"/>
      <c r="K76" s="32"/>
      <c r="L76" s="9">
        <f t="shared" ref="L76:L107" si="3">F76*(1+$O$8)</f>
        <v>87425.483354700016</v>
      </c>
      <c r="M76" s="32"/>
      <c r="N76" s="9"/>
    </row>
    <row r="77" spans="1:14" s="30" customFormat="1" ht="12.6" customHeight="1" x14ac:dyDescent="0.2">
      <c r="A77" s="28"/>
      <c r="B77" s="29"/>
      <c r="D77" s="31" t="s">
        <v>225</v>
      </c>
      <c r="E77" s="32"/>
      <c r="F77" s="32">
        <v>80182.590000000011</v>
      </c>
      <c r="G77" s="28"/>
      <c r="H77" s="32"/>
      <c r="I77" s="28"/>
      <c r="J77" s="32"/>
      <c r="K77" s="32"/>
      <c r="L77" s="9">
        <f t="shared" si="3"/>
        <v>85795.371300000013</v>
      </c>
      <c r="M77" s="32"/>
      <c r="N77" s="9"/>
    </row>
    <row r="78" spans="1:14" s="30" customFormat="1" ht="12.75" customHeight="1" x14ac:dyDescent="0.2">
      <c r="A78" s="28"/>
      <c r="B78" s="29"/>
      <c r="D78" s="31" t="s">
        <v>107</v>
      </c>
      <c r="E78" s="32"/>
      <c r="F78" s="32">
        <v>78563.72815000001</v>
      </c>
      <c r="G78" s="28"/>
      <c r="H78" s="26"/>
      <c r="I78" s="32"/>
      <c r="J78" s="26"/>
      <c r="K78" s="32"/>
      <c r="L78" s="9">
        <f t="shared" si="3"/>
        <v>84063.189120500014</v>
      </c>
      <c r="M78" s="32"/>
      <c r="N78" s="9"/>
    </row>
    <row r="79" spans="1:14" s="30" customFormat="1" ht="12.75" customHeight="1" x14ac:dyDescent="0.2">
      <c r="A79" s="28"/>
      <c r="B79" s="29"/>
      <c r="D79" s="31" t="s">
        <v>111</v>
      </c>
      <c r="E79" s="32"/>
      <c r="F79" s="32">
        <v>75541.33339</v>
      </c>
      <c r="G79" s="28"/>
      <c r="H79" s="26"/>
      <c r="I79" s="32"/>
      <c r="J79" s="26"/>
      <c r="K79" s="32"/>
      <c r="L79" s="9">
        <f t="shared" si="3"/>
        <v>80829.226727300003</v>
      </c>
      <c r="M79" s="32"/>
      <c r="N79" s="9"/>
    </row>
    <row r="80" spans="1:14" s="30" customFormat="1" ht="12.75" customHeight="1" x14ac:dyDescent="0.2">
      <c r="A80" s="28"/>
      <c r="B80" s="29"/>
      <c r="D80" s="31" t="s">
        <v>198</v>
      </c>
      <c r="E80" s="32"/>
      <c r="F80" s="32">
        <v>67156.695689999993</v>
      </c>
      <c r="G80" s="28"/>
      <c r="H80" s="26"/>
      <c r="I80" s="32"/>
      <c r="J80" s="26"/>
      <c r="K80" s="32"/>
      <c r="L80" s="9">
        <f t="shared" si="3"/>
        <v>71857.664388299992</v>
      </c>
      <c r="M80" s="32"/>
      <c r="N80" s="9"/>
    </row>
    <row r="81" spans="1:17" s="30" customFormat="1" ht="12.75" customHeight="1" x14ac:dyDescent="0.2">
      <c r="A81" s="28"/>
      <c r="B81" s="29"/>
      <c r="D81" s="31" t="s">
        <v>130</v>
      </c>
      <c r="E81" s="32"/>
      <c r="F81" s="32">
        <v>64573.70392</v>
      </c>
      <c r="G81" s="28"/>
      <c r="H81" s="26"/>
      <c r="I81" s="32"/>
      <c r="J81" s="26"/>
      <c r="K81" s="32"/>
      <c r="L81" s="9">
        <f t="shared" si="3"/>
        <v>69093.863194400008</v>
      </c>
      <c r="M81" s="32"/>
      <c r="N81" s="9"/>
    </row>
    <row r="82" spans="1:17" s="30" customFormat="1" ht="12.75" customHeight="1" x14ac:dyDescent="0.2">
      <c r="A82" s="28"/>
      <c r="B82" s="29"/>
      <c r="D82" s="31" t="s">
        <v>199</v>
      </c>
      <c r="E82" s="32"/>
      <c r="F82" s="32">
        <v>59702.109479999999</v>
      </c>
      <c r="G82" s="32"/>
      <c r="H82" s="26"/>
      <c r="I82" s="32"/>
      <c r="J82" s="26"/>
      <c r="K82" s="32"/>
      <c r="L82" s="9">
        <f t="shared" si="3"/>
        <v>63881.2571436</v>
      </c>
      <c r="M82" s="32"/>
      <c r="N82" s="9"/>
    </row>
    <row r="83" spans="1:17" s="30" customFormat="1" ht="12.6" customHeight="1" x14ac:dyDescent="0.2">
      <c r="A83" s="28"/>
      <c r="B83" s="29"/>
      <c r="D83" s="31" t="s">
        <v>226</v>
      </c>
      <c r="E83" s="32"/>
      <c r="F83" s="32">
        <v>56335.5</v>
      </c>
      <c r="G83" s="32"/>
      <c r="H83" s="32"/>
      <c r="I83" s="32"/>
      <c r="J83" s="32"/>
      <c r="K83" s="32"/>
      <c r="L83" s="9">
        <f t="shared" si="3"/>
        <v>60278.985000000001</v>
      </c>
      <c r="M83" s="32"/>
      <c r="N83" s="9"/>
      <c r="Q83" s="28"/>
    </row>
    <row r="84" spans="1:17" s="30" customFormat="1" ht="12.75" customHeight="1" x14ac:dyDescent="0.2">
      <c r="A84" s="28"/>
      <c r="B84" s="29"/>
      <c r="D84" s="31" t="s">
        <v>200</v>
      </c>
      <c r="E84" s="32"/>
      <c r="F84" s="32">
        <v>51032.895649999999</v>
      </c>
      <c r="G84" s="32"/>
      <c r="H84" s="26"/>
      <c r="I84" s="32"/>
      <c r="J84" s="26"/>
      <c r="K84" s="32"/>
      <c r="L84" s="9">
        <f t="shared" si="3"/>
        <v>54605.198345500001</v>
      </c>
      <c r="M84" s="32"/>
      <c r="N84" s="9"/>
    </row>
    <row r="85" spans="1:17" s="7" customFormat="1" ht="12.75" customHeight="1" x14ac:dyDescent="0.2">
      <c r="A85" s="2"/>
      <c r="B85" s="6"/>
      <c r="D85" s="7" t="s">
        <v>165</v>
      </c>
      <c r="E85" s="9"/>
      <c r="F85" s="9">
        <v>42809.630000000005</v>
      </c>
      <c r="G85" s="9"/>
      <c r="H85" s="26"/>
      <c r="I85" s="9"/>
      <c r="J85" s="26"/>
      <c r="K85" s="9"/>
      <c r="L85" s="9">
        <f t="shared" si="3"/>
        <v>45806.304100000008</v>
      </c>
      <c r="M85" s="9"/>
      <c r="N85" s="9"/>
    </row>
    <row r="86" spans="1:17" s="30" customFormat="1" ht="12.6" customHeight="1" x14ac:dyDescent="0.2">
      <c r="A86" s="28"/>
      <c r="B86" s="29"/>
      <c r="D86" s="31" t="s">
        <v>239</v>
      </c>
      <c r="E86" s="32"/>
      <c r="F86" s="32">
        <v>42809.630000000005</v>
      </c>
      <c r="G86" s="28"/>
      <c r="H86" s="32"/>
      <c r="I86" s="28"/>
      <c r="J86" s="32"/>
      <c r="K86" s="32"/>
      <c r="L86" s="9">
        <f t="shared" si="3"/>
        <v>45806.304100000008</v>
      </c>
      <c r="M86" s="32"/>
      <c r="N86" s="9"/>
      <c r="Q86" s="28"/>
    </row>
    <row r="87" spans="1:17" s="30" customFormat="1" ht="12.6" customHeight="1" x14ac:dyDescent="0.2">
      <c r="A87" s="28"/>
      <c r="B87" s="29"/>
      <c r="D87" s="31" t="s">
        <v>227</v>
      </c>
      <c r="E87" s="32"/>
      <c r="F87" s="32">
        <v>42809.630000000005</v>
      </c>
      <c r="G87" s="28"/>
      <c r="H87" s="32"/>
      <c r="I87" s="28"/>
      <c r="J87" s="32"/>
      <c r="K87" s="32"/>
      <c r="L87" s="9">
        <f t="shared" si="3"/>
        <v>45806.304100000008</v>
      </c>
      <c r="M87" s="32"/>
      <c r="N87" s="9"/>
      <c r="Q87" s="28"/>
    </row>
    <row r="88" spans="1:17" s="30" customFormat="1" ht="12.6" customHeight="1" x14ac:dyDescent="0.2">
      <c r="A88" s="28"/>
      <c r="B88" s="29"/>
      <c r="D88" s="31" t="s">
        <v>228</v>
      </c>
      <c r="E88" s="32"/>
      <c r="F88" s="32">
        <v>41163.97</v>
      </c>
      <c r="G88" s="28"/>
      <c r="H88" s="32"/>
      <c r="I88" s="28"/>
      <c r="J88" s="32"/>
      <c r="K88" s="32"/>
      <c r="L88" s="9">
        <f t="shared" si="3"/>
        <v>44045.447900000006</v>
      </c>
      <c r="M88" s="32"/>
      <c r="N88" s="9"/>
      <c r="Q88" s="28"/>
    </row>
    <row r="89" spans="1:17" s="30" customFormat="1" ht="12.6" customHeight="1" x14ac:dyDescent="0.2">
      <c r="A89" s="28"/>
      <c r="B89" s="29"/>
      <c r="D89" s="31" t="s">
        <v>229</v>
      </c>
      <c r="E89" s="32"/>
      <c r="F89" s="32">
        <v>35186.950000000004</v>
      </c>
      <c r="G89" s="28"/>
      <c r="H89" s="32"/>
      <c r="I89" s="28"/>
      <c r="J89" s="32"/>
      <c r="K89" s="32"/>
      <c r="L89" s="9">
        <f t="shared" si="3"/>
        <v>37650.036500000009</v>
      </c>
      <c r="M89" s="32"/>
      <c r="N89" s="9"/>
      <c r="Q89" s="28"/>
    </row>
    <row r="90" spans="1:17" s="7" customFormat="1" ht="12.75" customHeight="1" x14ac:dyDescent="0.2">
      <c r="A90" s="2"/>
      <c r="B90" s="6">
        <v>52</v>
      </c>
      <c r="D90" s="7" t="s">
        <v>50</v>
      </c>
      <c r="E90" s="9">
        <v>2</v>
      </c>
      <c r="F90" s="9">
        <v>81626.610798871145</v>
      </c>
      <c r="G90" s="9"/>
      <c r="H90" s="9"/>
      <c r="I90" s="9"/>
      <c r="J90" s="9"/>
      <c r="K90" s="9"/>
      <c r="L90" s="9">
        <f t="shared" si="3"/>
        <v>87340.47355479213</v>
      </c>
      <c r="M90" s="9"/>
      <c r="N90" s="9"/>
    </row>
    <row r="91" spans="1:17" s="7" customFormat="1" ht="12.75" customHeight="1" x14ac:dyDescent="0.2">
      <c r="A91" s="2"/>
      <c r="B91" s="6">
        <v>53</v>
      </c>
      <c r="D91" s="7" t="s">
        <v>49</v>
      </c>
      <c r="E91" s="9">
        <v>2</v>
      </c>
      <c r="F91" s="9">
        <v>81626.610798871145</v>
      </c>
      <c r="G91" s="9"/>
      <c r="H91" s="9"/>
      <c r="I91" s="9"/>
      <c r="J91" s="9"/>
      <c r="K91" s="9"/>
      <c r="L91" s="9">
        <f t="shared" si="3"/>
        <v>87340.47355479213</v>
      </c>
      <c r="M91" s="9"/>
      <c r="N91" s="9"/>
    </row>
    <row r="92" spans="1:17" s="7" customFormat="1" ht="12.75" customHeight="1" x14ac:dyDescent="0.2">
      <c r="A92" s="2"/>
      <c r="B92" s="6">
        <v>54</v>
      </c>
      <c r="D92" s="7" t="s">
        <v>48</v>
      </c>
      <c r="E92" s="9">
        <v>1</v>
      </c>
      <c r="F92" s="9">
        <v>81626.610798871145</v>
      </c>
      <c r="G92" s="9"/>
      <c r="H92" s="9"/>
      <c r="I92" s="9"/>
      <c r="J92" s="9"/>
      <c r="K92" s="9"/>
      <c r="L92" s="9">
        <f t="shared" si="3"/>
        <v>87340.47355479213</v>
      </c>
      <c r="M92" s="9"/>
      <c r="N92" s="9"/>
    </row>
    <row r="93" spans="1:17" s="7" customFormat="1" ht="12.75" customHeight="1" x14ac:dyDescent="0.2">
      <c r="A93" s="2"/>
      <c r="B93" s="6">
        <v>55</v>
      </c>
      <c r="D93" s="7" t="s">
        <v>209</v>
      </c>
      <c r="E93" s="9">
        <v>1</v>
      </c>
      <c r="F93" s="9">
        <v>77098.850000000006</v>
      </c>
      <c r="G93" s="9"/>
      <c r="H93" s="26"/>
      <c r="I93" s="9"/>
      <c r="J93" s="26"/>
      <c r="K93" s="9"/>
      <c r="L93" s="9">
        <f t="shared" si="3"/>
        <v>82495.769500000009</v>
      </c>
      <c r="M93" s="26"/>
      <c r="N93" s="26"/>
    </row>
    <row r="94" spans="1:17" s="7" customFormat="1" ht="12.75" customHeight="1" x14ac:dyDescent="0.2">
      <c r="A94" s="2"/>
      <c r="B94" s="6">
        <v>56</v>
      </c>
      <c r="D94" s="7" t="s">
        <v>108</v>
      </c>
      <c r="E94" s="9">
        <v>1</v>
      </c>
      <c r="F94" s="9">
        <v>77098.850000000006</v>
      </c>
      <c r="G94" s="9"/>
      <c r="H94" s="26"/>
      <c r="I94" s="9"/>
      <c r="J94" s="26"/>
      <c r="K94" s="9"/>
      <c r="L94" s="9">
        <f t="shared" si="3"/>
        <v>82495.769500000009</v>
      </c>
      <c r="M94" s="26"/>
      <c r="N94" s="26"/>
    </row>
    <row r="95" spans="1:17" s="7" customFormat="1" ht="12.75" customHeight="1" x14ac:dyDescent="0.2">
      <c r="A95" s="2"/>
      <c r="B95" s="6">
        <v>57</v>
      </c>
      <c r="D95" s="7" t="s">
        <v>109</v>
      </c>
      <c r="E95" s="9">
        <v>1</v>
      </c>
      <c r="F95" s="9">
        <v>77098.850000000006</v>
      </c>
      <c r="G95" s="9"/>
      <c r="H95" s="26"/>
      <c r="I95" s="9"/>
      <c r="J95" s="26"/>
      <c r="K95" s="9"/>
      <c r="L95" s="9">
        <f t="shared" si="3"/>
        <v>82495.769500000009</v>
      </c>
      <c r="M95" s="26"/>
      <c r="N95" s="26"/>
    </row>
    <row r="96" spans="1:17" s="7" customFormat="1" ht="12.75" customHeight="1" x14ac:dyDescent="0.2">
      <c r="A96" s="2"/>
      <c r="B96" s="6">
        <v>58</v>
      </c>
      <c r="D96" s="7" t="s">
        <v>110</v>
      </c>
      <c r="E96" s="9">
        <v>1</v>
      </c>
      <c r="F96" s="9">
        <v>75541.33339</v>
      </c>
      <c r="G96" s="9"/>
      <c r="H96" s="26"/>
      <c r="I96" s="9"/>
      <c r="J96" s="26"/>
      <c r="K96" s="9"/>
      <c r="L96" s="9">
        <f t="shared" si="3"/>
        <v>80829.226727300003</v>
      </c>
      <c r="M96" s="9"/>
      <c r="N96" s="9"/>
    </row>
    <row r="97" spans="1:15" s="7" customFormat="1" ht="12.75" customHeight="1" x14ac:dyDescent="0.2">
      <c r="A97" s="2"/>
      <c r="B97" s="6">
        <v>59</v>
      </c>
      <c r="D97" s="7" t="s">
        <v>112</v>
      </c>
      <c r="E97" s="9">
        <v>1</v>
      </c>
      <c r="F97" s="9">
        <v>74132.81</v>
      </c>
      <c r="G97" s="9"/>
      <c r="H97" s="26"/>
      <c r="I97" s="9"/>
      <c r="J97" s="26"/>
      <c r="K97" s="9"/>
      <c r="L97" s="9">
        <f t="shared" si="3"/>
        <v>79322.106700000004</v>
      </c>
      <c r="M97" s="9"/>
      <c r="N97" s="9"/>
    </row>
    <row r="98" spans="1:15" s="7" customFormat="1" ht="12.75" customHeight="1" x14ac:dyDescent="0.2">
      <c r="A98" s="2"/>
      <c r="B98" s="6">
        <v>60</v>
      </c>
      <c r="D98" s="7" t="s">
        <v>113</v>
      </c>
      <c r="E98" s="9">
        <v>1</v>
      </c>
      <c r="F98" s="9">
        <v>72636.694270000007</v>
      </c>
      <c r="G98" s="9"/>
      <c r="H98" s="26"/>
      <c r="I98" s="9"/>
      <c r="J98" s="26"/>
      <c r="K98" s="9"/>
      <c r="L98" s="9">
        <f t="shared" si="3"/>
        <v>77721.262868900012</v>
      </c>
      <c r="M98" s="9"/>
      <c r="N98" s="9"/>
    </row>
    <row r="99" spans="1:15" s="7" customFormat="1" ht="12.75" customHeight="1" x14ac:dyDescent="0.2">
      <c r="A99" s="2"/>
      <c r="B99" s="6">
        <v>61</v>
      </c>
      <c r="D99" s="7" t="s">
        <v>115</v>
      </c>
      <c r="E99" s="9">
        <v>3</v>
      </c>
      <c r="F99" s="9">
        <v>71282.33</v>
      </c>
      <c r="G99" s="9"/>
      <c r="H99" s="26"/>
      <c r="I99" s="9"/>
      <c r="J99" s="26"/>
      <c r="K99" s="9"/>
      <c r="L99" s="9">
        <f t="shared" si="3"/>
        <v>76272.093100000013</v>
      </c>
      <c r="M99" s="9"/>
      <c r="N99" s="9"/>
    </row>
    <row r="100" spans="1:15" s="7" customFormat="1" ht="12.75" customHeight="1" x14ac:dyDescent="0.2">
      <c r="A100" s="2"/>
      <c r="B100" s="6">
        <v>62</v>
      </c>
      <c r="D100" s="7" t="s">
        <v>114</v>
      </c>
      <c r="E100" s="9">
        <v>3</v>
      </c>
      <c r="F100" s="9">
        <v>71282.33</v>
      </c>
      <c r="G100" s="9"/>
      <c r="H100" s="26"/>
      <c r="I100" s="9"/>
      <c r="J100" s="26"/>
      <c r="K100" s="9"/>
      <c r="L100" s="9">
        <f t="shared" si="3"/>
        <v>76272.093100000013</v>
      </c>
      <c r="M100" s="9"/>
      <c r="N100" s="9"/>
    </row>
    <row r="101" spans="1:15" s="7" customFormat="1" ht="12.75" customHeight="1" x14ac:dyDescent="0.2">
      <c r="A101" s="2"/>
      <c r="B101" s="6">
        <v>63</v>
      </c>
      <c r="D101" s="7" t="s">
        <v>117</v>
      </c>
      <c r="E101" s="9">
        <v>1</v>
      </c>
      <c r="F101" s="9">
        <v>71282.33</v>
      </c>
      <c r="G101" s="9"/>
      <c r="H101" s="26"/>
      <c r="I101" s="9"/>
      <c r="J101" s="26"/>
      <c r="K101" s="9"/>
      <c r="L101" s="9">
        <f t="shared" si="3"/>
        <v>76272.093100000013</v>
      </c>
      <c r="M101" s="9"/>
      <c r="N101" s="9"/>
    </row>
    <row r="102" spans="1:15" s="7" customFormat="1" ht="12.75" customHeight="1" x14ac:dyDescent="0.2">
      <c r="A102" s="2"/>
      <c r="B102" s="6">
        <v>64</v>
      </c>
      <c r="D102" s="7" t="s">
        <v>116</v>
      </c>
      <c r="E102" s="9">
        <v>1</v>
      </c>
      <c r="F102" s="9">
        <v>71282.33</v>
      </c>
      <c r="G102" s="9"/>
      <c r="H102" s="26"/>
      <c r="I102" s="9"/>
      <c r="J102" s="26"/>
      <c r="K102" s="9"/>
      <c r="L102" s="9">
        <f t="shared" si="3"/>
        <v>76272.093100000013</v>
      </c>
      <c r="M102" s="9"/>
      <c r="N102" s="9"/>
    </row>
    <row r="103" spans="1:15" s="7" customFormat="1" ht="12.75" customHeight="1" x14ac:dyDescent="0.2">
      <c r="A103" s="2"/>
      <c r="B103" s="6">
        <v>65</v>
      </c>
      <c r="D103" s="7" t="s">
        <v>104</v>
      </c>
      <c r="E103" s="9">
        <v>3</v>
      </c>
      <c r="F103" s="9">
        <v>69897.537638277136</v>
      </c>
      <c r="G103" s="9"/>
      <c r="H103" s="9"/>
      <c r="I103" s="9"/>
      <c r="J103" s="9"/>
      <c r="K103" s="9"/>
      <c r="L103" s="9">
        <f t="shared" si="3"/>
        <v>74790.365272956537</v>
      </c>
      <c r="M103" s="9"/>
      <c r="N103" s="9"/>
    </row>
    <row r="104" spans="1:15" s="7" customFormat="1" ht="12.75" customHeight="1" x14ac:dyDescent="0.2">
      <c r="A104" s="2"/>
      <c r="B104" s="6">
        <v>66</v>
      </c>
      <c r="D104" s="7" t="s">
        <v>193</v>
      </c>
      <c r="E104" s="9">
        <v>5</v>
      </c>
      <c r="F104" s="9">
        <v>69897.537638277136</v>
      </c>
      <c r="G104" s="9"/>
      <c r="H104" s="9"/>
      <c r="I104" s="9"/>
      <c r="J104" s="9"/>
      <c r="K104" s="9"/>
      <c r="L104" s="9">
        <f t="shared" si="3"/>
        <v>74790.365272956537</v>
      </c>
      <c r="M104" s="9"/>
      <c r="N104" s="9"/>
    </row>
    <row r="105" spans="1:15" s="7" customFormat="1" ht="12.75" customHeight="1" x14ac:dyDescent="0.2">
      <c r="A105" s="2"/>
      <c r="B105" s="6">
        <v>67</v>
      </c>
      <c r="D105" s="7" t="s">
        <v>103</v>
      </c>
      <c r="E105" s="9">
        <v>1</v>
      </c>
      <c r="F105" s="9">
        <v>69897.537638277136</v>
      </c>
      <c r="G105" s="9"/>
      <c r="H105" s="9"/>
      <c r="I105" s="9"/>
      <c r="J105" s="9"/>
      <c r="K105" s="9"/>
      <c r="L105" s="9">
        <f t="shared" si="3"/>
        <v>74790.365272956537</v>
      </c>
      <c r="M105" s="9"/>
      <c r="N105" s="9"/>
    </row>
    <row r="106" spans="1:15" s="7" customFormat="1" ht="12.75" customHeight="1" x14ac:dyDescent="0.2">
      <c r="A106" s="2"/>
      <c r="B106" s="6">
        <v>68</v>
      </c>
      <c r="D106" s="7" t="s">
        <v>118</v>
      </c>
      <c r="E106" s="9">
        <v>2</v>
      </c>
      <c r="F106" s="9">
        <v>69842.178479999988</v>
      </c>
      <c r="G106" s="9"/>
      <c r="H106" s="26"/>
      <c r="I106" s="9"/>
      <c r="J106" s="26"/>
      <c r="K106" s="9"/>
      <c r="L106" s="9">
        <f t="shared" si="3"/>
        <v>74731.130973599997</v>
      </c>
      <c r="M106" s="9"/>
      <c r="N106" s="9"/>
    </row>
    <row r="107" spans="1:15" s="7" customFormat="1" ht="12.75" customHeight="1" x14ac:dyDescent="0.2">
      <c r="A107" s="2"/>
      <c r="B107" s="6">
        <v>69</v>
      </c>
      <c r="D107" s="7" t="s">
        <v>210</v>
      </c>
      <c r="E107" s="9">
        <v>1</v>
      </c>
      <c r="F107" s="9">
        <v>69842.178479999988</v>
      </c>
      <c r="G107" s="9"/>
      <c r="H107" s="26"/>
      <c r="I107" s="9"/>
      <c r="J107" s="26"/>
      <c r="K107" s="9"/>
      <c r="L107" s="9">
        <f t="shared" si="3"/>
        <v>74731.130973599997</v>
      </c>
      <c r="M107" s="9"/>
      <c r="N107" s="9"/>
    </row>
    <row r="108" spans="1:15" s="7" customFormat="1" ht="12.75" customHeight="1" x14ac:dyDescent="0.2">
      <c r="A108" s="2"/>
      <c r="B108" s="6">
        <v>70</v>
      </c>
      <c r="D108" s="7" t="s">
        <v>121</v>
      </c>
      <c r="E108" s="9">
        <v>2</v>
      </c>
      <c r="F108" s="9">
        <v>67156.695689999993</v>
      </c>
      <c r="G108" s="9"/>
      <c r="H108" s="26"/>
      <c r="I108" s="9"/>
      <c r="J108" s="26"/>
      <c r="K108" s="9"/>
      <c r="L108" s="9">
        <f>F108*(1+$O$8)</f>
        <v>71857.664388299992</v>
      </c>
      <c r="M108" s="9"/>
      <c r="N108" s="9"/>
    </row>
    <row r="109" spans="1:15" s="30" customFormat="1" ht="12.75" customHeight="1" x14ac:dyDescent="0.2">
      <c r="A109" s="28"/>
      <c r="B109" s="6">
        <v>71</v>
      </c>
      <c r="D109" s="31" t="s">
        <v>201</v>
      </c>
      <c r="E109" s="32">
        <v>26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28"/>
    </row>
    <row r="110" spans="1:15" s="30" customFormat="1" ht="12.75" customHeight="1" x14ac:dyDescent="0.2">
      <c r="A110" s="28"/>
      <c r="B110" s="33"/>
      <c r="D110" s="31" t="s">
        <v>125</v>
      </c>
      <c r="E110" s="32"/>
      <c r="F110" s="32">
        <v>67156.695689999993</v>
      </c>
      <c r="G110" s="32"/>
      <c r="H110" s="26"/>
      <c r="I110" s="32"/>
      <c r="J110" s="26"/>
      <c r="K110" s="32"/>
      <c r="L110" s="9">
        <f t="shared" ref="L110:L121" si="4">F110*(1+$O$8)</f>
        <v>71857.664388299992</v>
      </c>
      <c r="M110" s="32"/>
      <c r="N110" s="9"/>
      <c r="O110" s="32"/>
    </row>
    <row r="111" spans="1:15" s="30" customFormat="1" ht="12.75" customHeight="1" x14ac:dyDescent="0.2">
      <c r="A111" s="28"/>
      <c r="B111" s="33"/>
      <c r="D111" s="31" t="s">
        <v>131</v>
      </c>
      <c r="E111" s="32"/>
      <c r="F111" s="32">
        <v>64573.70392</v>
      </c>
      <c r="G111" s="32"/>
      <c r="H111" s="26"/>
      <c r="I111" s="32"/>
      <c r="J111" s="26"/>
      <c r="K111" s="32"/>
      <c r="L111" s="9">
        <f t="shared" si="4"/>
        <v>69093.863194400008</v>
      </c>
      <c r="M111" s="32"/>
      <c r="N111" s="9"/>
    </row>
    <row r="112" spans="1:15" s="25" customFormat="1" ht="12.75" customHeight="1" x14ac:dyDescent="0.2">
      <c r="A112" s="24"/>
      <c r="B112" s="27"/>
      <c r="D112" s="25" t="s">
        <v>138</v>
      </c>
      <c r="E112" s="26"/>
      <c r="F112" s="26">
        <v>62089.932179999996</v>
      </c>
      <c r="G112" s="26"/>
      <c r="H112" s="26"/>
      <c r="I112" s="26"/>
      <c r="J112" s="26"/>
      <c r="K112" s="26"/>
      <c r="L112" s="9">
        <f t="shared" si="4"/>
        <v>66436.227432600004</v>
      </c>
      <c r="M112" s="26"/>
      <c r="N112" s="9"/>
    </row>
    <row r="113" spans="1:17" s="30" customFormat="1" ht="12.75" customHeight="1" x14ac:dyDescent="0.2">
      <c r="A113" s="28"/>
      <c r="B113" s="33"/>
      <c r="D113" s="31" t="s">
        <v>202</v>
      </c>
      <c r="E113" s="32"/>
      <c r="F113" s="32">
        <v>47182.940419999999</v>
      </c>
      <c r="G113" s="32"/>
      <c r="H113" s="26"/>
      <c r="I113" s="32"/>
      <c r="J113" s="26"/>
      <c r="K113" s="32"/>
      <c r="L113" s="9">
        <f t="shared" si="4"/>
        <v>50485.746249399999</v>
      </c>
      <c r="M113" s="32"/>
      <c r="N113" s="9"/>
    </row>
    <row r="114" spans="1:17" s="30" customFormat="1" ht="12.75" customHeight="1" x14ac:dyDescent="0.2">
      <c r="A114" s="28"/>
      <c r="B114" s="33"/>
      <c r="D114" s="31" t="s">
        <v>203</v>
      </c>
      <c r="E114" s="32"/>
      <c r="F114" s="32">
        <v>41946.085429999992</v>
      </c>
      <c r="G114" s="32"/>
      <c r="H114" s="26"/>
      <c r="I114" s="32"/>
      <c r="J114" s="26"/>
      <c r="K114" s="32"/>
      <c r="L114" s="9">
        <f t="shared" si="4"/>
        <v>44882.311410099996</v>
      </c>
      <c r="M114" s="32"/>
      <c r="N114" s="9"/>
    </row>
    <row r="115" spans="1:17" s="7" customFormat="1" ht="12.75" customHeight="1" x14ac:dyDescent="0.2">
      <c r="A115" s="2"/>
      <c r="B115" s="6">
        <v>72</v>
      </c>
      <c r="D115" s="7" t="s">
        <v>240</v>
      </c>
      <c r="E115" s="9">
        <v>1</v>
      </c>
      <c r="F115" s="9">
        <v>65904.510000000009</v>
      </c>
      <c r="G115" s="9"/>
      <c r="H115" s="26"/>
      <c r="I115" s="9"/>
      <c r="J115" s="26"/>
      <c r="K115" s="9"/>
      <c r="L115" s="9">
        <f t="shared" si="4"/>
        <v>70517.825700000016</v>
      </c>
      <c r="M115" s="26"/>
      <c r="N115" s="26"/>
    </row>
    <row r="116" spans="1:17" s="7" customFormat="1" ht="12.75" customHeight="1" x14ac:dyDescent="0.2">
      <c r="A116" s="2"/>
      <c r="B116" s="6">
        <v>73</v>
      </c>
      <c r="D116" s="7" t="s">
        <v>123</v>
      </c>
      <c r="E116" s="9">
        <v>1</v>
      </c>
      <c r="F116" s="9">
        <v>65904.510000000009</v>
      </c>
      <c r="G116" s="9"/>
      <c r="H116" s="26"/>
      <c r="I116" s="9"/>
      <c r="J116" s="26"/>
      <c r="K116" s="9"/>
      <c r="L116" s="9">
        <f t="shared" si="4"/>
        <v>70517.825700000016</v>
      </c>
      <c r="M116" s="26"/>
      <c r="N116" s="26"/>
    </row>
    <row r="117" spans="1:17" s="7" customFormat="1" ht="12.75" customHeight="1" x14ac:dyDescent="0.2">
      <c r="A117" s="2"/>
      <c r="B117" s="6">
        <v>74</v>
      </c>
      <c r="D117" s="7" t="s">
        <v>122</v>
      </c>
      <c r="E117" s="9">
        <v>1</v>
      </c>
      <c r="F117" s="9">
        <v>65904.510000000009</v>
      </c>
      <c r="G117" s="9"/>
      <c r="H117" s="26"/>
      <c r="I117" s="9"/>
      <c r="J117" s="26"/>
      <c r="K117" s="9"/>
      <c r="L117" s="9">
        <f t="shared" si="4"/>
        <v>70517.825700000016</v>
      </c>
      <c r="M117" s="26"/>
      <c r="N117" s="26"/>
    </row>
    <row r="118" spans="1:17" s="7" customFormat="1" ht="12.75" customHeight="1" x14ac:dyDescent="0.2">
      <c r="A118" s="2"/>
      <c r="B118" s="6">
        <v>75</v>
      </c>
      <c r="D118" s="7" t="s">
        <v>124</v>
      </c>
      <c r="E118" s="9">
        <v>4</v>
      </c>
      <c r="F118" s="9">
        <v>65904.510000000009</v>
      </c>
      <c r="G118" s="9"/>
      <c r="H118" s="26"/>
      <c r="I118" s="9"/>
      <c r="J118" s="26"/>
      <c r="K118" s="9"/>
      <c r="L118" s="9">
        <f t="shared" si="4"/>
        <v>70517.825700000016</v>
      </c>
      <c r="M118" s="26"/>
      <c r="N118" s="26"/>
    </row>
    <row r="119" spans="1:17" s="7" customFormat="1" ht="12.75" customHeight="1" x14ac:dyDescent="0.2">
      <c r="A119" s="2"/>
      <c r="B119" s="6">
        <v>76</v>
      </c>
      <c r="D119" s="7" t="s">
        <v>129</v>
      </c>
      <c r="E119" s="9">
        <v>1</v>
      </c>
      <c r="F119" s="9">
        <v>63369.68</v>
      </c>
      <c r="G119" s="9"/>
      <c r="H119" s="26"/>
      <c r="I119" s="9"/>
      <c r="J119" s="26"/>
      <c r="K119" s="9"/>
      <c r="L119" s="9">
        <f t="shared" si="4"/>
        <v>67805.5576</v>
      </c>
      <c r="M119" s="26"/>
      <c r="N119" s="26"/>
    </row>
    <row r="120" spans="1:17" s="7" customFormat="1" ht="12.75" customHeight="1" x14ac:dyDescent="0.2">
      <c r="A120" s="2"/>
      <c r="B120" s="6">
        <v>77</v>
      </c>
      <c r="D120" s="7" t="s">
        <v>127</v>
      </c>
      <c r="E120" s="9">
        <v>2</v>
      </c>
      <c r="F120" s="9">
        <v>63369.68</v>
      </c>
      <c r="G120" s="9"/>
      <c r="H120" s="26"/>
      <c r="I120" s="9"/>
      <c r="J120" s="26"/>
      <c r="K120" s="9"/>
      <c r="L120" s="9">
        <f t="shared" si="4"/>
        <v>67805.5576</v>
      </c>
      <c r="M120" s="26"/>
      <c r="N120" s="26"/>
    </row>
    <row r="121" spans="1:17" s="7" customFormat="1" ht="12.75" customHeight="1" x14ac:dyDescent="0.2">
      <c r="A121" s="2"/>
      <c r="B121" s="6">
        <v>78</v>
      </c>
      <c r="D121" s="7" t="s">
        <v>128</v>
      </c>
      <c r="E121" s="9">
        <v>1</v>
      </c>
      <c r="F121" s="9">
        <v>63369.68</v>
      </c>
      <c r="G121" s="9"/>
      <c r="H121" s="26"/>
      <c r="I121" s="9"/>
      <c r="J121" s="26"/>
      <c r="K121" s="9"/>
      <c r="L121" s="9">
        <f t="shared" si="4"/>
        <v>67805.5576</v>
      </c>
      <c r="M121" s="26"/>
      <c r="N121" s="26"/>
    </row>
    <row r="122" spans="1:17" s="7" customFormat="1" ht="12.75" customHeight="1" x14ac:dyDescent="0.2">
      <c r="A122" s="2"/>
      <c r="B122" s="6">
        <v>79</v>
      </c>
      <c r="D122" s="7" t="s">
        <v>136</v>
      </c>
      <c r="E122" s="9">
        <v>2</v>
      </c>
      <c r="F122" s="9">
        <v>62089.932179999996</v>
      </c>
      <c r="G122" s="9"/>
      <c r="H122" s="26"/>
      <c r="I122" s="9"/>
      <c r="J122" s="26"/>
      <c r="K122" s="9"/>
      <c r="L122" s="9">
        <f>F122*(1+$O$8)</f>
        <v>66436.227432600004</v>
      </c>
      <c r="M122" s="9"/>
      <c r="N122" s="9"/>
    </row>
    <row r="123" spans="1:17" s="30" customFormat="1" ht="12.75" customHeight="1" x14ac:dyDescent="0.2">
      <c r="A123" s="28"/>
      <c r="B123" s="6">
        <v>80</v>
      </c>
      <c r="D123" s="31" t="s">
        <v>204</v>
      </c>
      <c r="E123" s="32">
        <v>58</v>
      </c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7" s="30" customFormat="1" ht="12.75" customHeight="1" x14ac:dyDescent="0.2">
      <c r="A124" s="28"/>
      <c r="B124" s="33"/>
      <c r="D124" s="31" t="s">
        <v>205</v>
      </c>
      <c r="E124" s="32"/>
      <c r="F124" s="32">
        <v>60932.22</v>
      </c>
      <c r="G124" s="32"/>
      <c r="H124" s="32"/>
      <c r="I124" s="32"/>
      <c r="J124" s="32"/>
      <c r="K124" s="32"/>
      <c r="L124" s="9">
        <f t="shared" ref="L124:L133" si="5">F124*(1+$O$8)</f>
        <v>65197.475400000003</v>
      </c>
      <c r="M124" s="32"/>
      <c r="N124" s="32"/>
      <c r="O124" s="32"/>
      <c r="P124" s="32"/>
      <c r="Q124" s="28"/>
    </row>
    <row r="125" spans="1:17" s="30" customFormat="1" ht="12.75" customHeight="1" x14ac:dyDescent="0.2">
      <c r="A125" s="28"/>
      <c r="B125" s="29"/>
      <c r="D125" s="31" t="s">
        <v>132</v>
      </c>
      <c r="E125" s="32"/>
      <c r="F125" s="32">
        <v>60932.22</v>
      </c>
      <c r="G125" s="32"/>
      <c r="H125" s="32"/>
      <c r="I125" s="32"/>
      <c r="J125" s="32"/>
      <c r="K125" s="32"/>
      <c r="L125" s="9">
        <f t="shared" si="5"/>
        <v>65197.475400000003</v>
      </c>
      <c r="M125" s="32"/>
      <c r="N125" s="32"/>
      <c r="O125" s="28"/>
      <c r="P125" s="28"/>
    </row>
    <row r="126" spans="1:17" s="30" customFormat="1" ht="12.75" customHeight="1" x14ac:dyDescent="0.2">
      <c r="A126" s="28"/>
      <c r="B126" s="29"/>
      <c r="D126" s="31" t="s">
        <v>206</v>
      </c>
      <c r="E126" s="32"/>
      <c r="F126" s="32">
        <v>56335.5</v>
      </c>
      <c r="G126" s="32"/>
      <c r="H126" s="32"/>
      <c r="I126" s="32"/>
      <c r="J126" s="32"/>
      <c r="K126" s="32"/>
      <c r="L126" s="9">
        <f t="shared" si="5"/>
        <v>60278.985000000001</v>
      </c>
      <c r="M126" s="32"/>
      <c r="N126" s="32"/>
      <c r="O126" s="28"/>
      <c r="P126" s="28"/>
    </row>
    <row r="127" spans="1:17" s="30" customFormat="1" ht="12.75" customHeight="1" x14ac:dyDescent="0.2">
      <c r="A127" s="28"/>
      <c r="B127" s="29"/>
      <c r="D127" s="31" t="s">
        <v>148</v>
      </c>
      <c r="E127" s="32"/>
      <c r="F127" s="32">
        <v>54168.75</v>
      </c>
      <c r="G127" s="32"/>
      <c r="H127" s="32"/>
      <c r="I127" s="32"/>
      <c r="J127" s="32"/>
      <c r="K127" s="32"/>
      <c r="L127" s="9">
        <f t="shared" si="5"/>
        <v>57960.5625</v>
      </c>
      <c r="M127" s="32"/>
      <c r="N127" s="32"/>
      <c r="O127" s="28"/>
      <c r="P127" s="28"/>
    </row>
    <row r="128" spans="1:17" s="25" customFormat="1" ht="12.75" customHeight="1" x14ac:dyDescent="0.2">
      <c r="A128" s="24"/>
      <c r="B128" s="27"/>
      <c r="D128" s="31" t="s">
        <v>207</v>
      </c>
      <c r="E128" s="26"/>
      <c r="F128" s="26">
        <v>54168.75</v>
      </c>
      <c r="G128" s="26"/>
      <c r="H128" s="26"/>
      <c r="I128" s="26"/>
      <c r="J128" s="26"/>
      <c r="K128" s="26"/>
      <c r="L128" s="9">
        <f t="shared" si="5"/>
        <v>57960.5625</v>
      </c>
      <c r="M128" s="32"/>
      <c r="N128" s="32"/>
    </row>
    <row r="129" spans="1:17" s="30" customFormat="1" ht="12.75" customHeight="1" x14ac:dyDescent="0.2">
      <c r="A129" s="28"/>
      <c r="B129" s="29"/>
      <c r="D129" s="31" t="s">
        <v>158</v>
      </c>
      <c r="E129" s="32"/>
      <c r="F129" s="32">
        <v>48155.350000000006</v>
      </c>
      <c r="G129" s="32"/>
      <c r="H129" s="32"/>
      <c r="I129" s="32"/>
      <c r="J129" s="32"/>
      <c r="K129" s="32"/>
      <c r="L129" s="9">
        <f t="shared" si="5"/>
        <v>51526.224500000011</v>
      </c>
      <c r="M129" s="32"/>
      <c r="N129" s="32"/>
      <c r="O129" s="28"/>
      <c r="P129" s="28"/>
    </row>
    <row r="130" spans="1:17" s="25" customFormat="1" ht="12.75" customHeight="1" x14ac:dyDescent="0.2">
      <c r="A130" s="24"/>
      <c r="B130" s="27"/>
      <c r="D130" s="31" t="s">
        <v>208</v>
      </c>
      <c r="E130" s="26"/>
      <c r="F130" s="26">
        <v>48155.350000000006</v>
      </c>
      <c r="G130" s="26"/>
      <c r="H130" s="26"/>
      <c r="I130" s="26"/>
      <c r="J130" s="26"/>
      <c r="K130" s="26"/>
      <c r="L130" s="9">
        <f t="shared" si="5"/>
        <v>51526.224500000011</v>
      </c>
      <c r="M130" s="32"/>
      <c r="N130" s="32"/>
    </row>
    <row r="131" spans="1:17" s="30" customFormat="1" ht="12.75" customHeight="1" x14ac:dyDescent="0.2">
      <c r="A131" s="28"/>
      <c r="B131" s="29"/>
      <c r="D131" s="31" t="s">
        <v>166</v>
      </c>
      <c r="E131" s="32"/>
      <c r="F131" s="32">
        <v>42809.630000000005</v>
      </c>
      <c r="G131" s="32"/>
      <c r="H131" s="32"/>
      <c r="I131" s="32"/>
      <c r="J131" s="32"/>
      <c r="K131" s="32"/>
      <c r="L131" s="9">
        <f t="shared" si="5"/>
        <v>45806.304100000008</v>
      </c>
      <c r="M131" s="32"/>
      <c r="N131" s="32"/>
      <c r="O131" s="28"/>
      <c r="P131" s="28"/>
    </row>
    <row r="132" spans="1:17" s="25" customFormat="1" ht="12.6" customHeight="1" x14ac:dyDescent="0.2">
      <c r="A132" s="24"/>
      <c r="B132" s="27"/>
      <c r="D132" s="31" t="s">
        <v>234</v>
      </c>
      <c r="E132" s="26"/>
      <c r="F132" s="26">
        <v>35186.950000000004</v>
      </c>
      <c r="G132" s="26"/>
      <c r="H132" s="26"/>
      <c r="I132" s="26"/>
      <c r="J132" s="26"/>
      <c r="K132" s="26"/>
      <c r="L132" s="9">
        <f t="shared" si="5"/>
        <v>37650.036500000009</v>
      </c>
      <c r="M132" s="32"/>
      <c r="N132" s="32"/>
    </row>
    <row r="133" spans="1:17" s="7" customFormat="1" ht="12.75" customHeight="1" x14ac:dyDescent="0.2">
      <c r="A133" s="2"/>
      <c r="B133" s="6">
        <v>81</v>
      </c>
      <c r="D133" s="7" t="s">
        <v>133</v>
      </c>
      <c r="E133" s="9">
        <v>3</v>
      </c>
      <c r="F133" s="9">
        <v>60932.22</v>
      </c>
      <c r="G133" s="9"/>
      <c r="H133" s="26"/>
      <c r="I133" s="9"/>
      <c r="J133" s="26"/>
      <c r="K133" s="9"/>
      <c r="L133" s="9">
        <f t="shared" si="5"/>
        <v>65197.475400000003</v>
      </c>
      <c r="M133" s="9"/>
      <c r="N133" s="9"/>
    </row>
    <row r="134" spans="1:17" s="7" customFormat="1" ht="12.75" customHeight="1" x14ac:dyDescent="0.2">
      <c r="A134" s="2"/>
      <c r="B134" s="6">
        <v>82</v>
      </c>
      <c r="D134" s="7" t="s">
        <v>135</v>
      </c>
      <c r="E134" s="9">
        <v>4</v>
      </c>
      <c r="F134" s="9">
        <v>60932.22</v>
      </c>
      <c r="G134" s="9"/>
      <c r="H134" s="26"/>
      <c r="I134" s="9"/>
      <c r="J134" s="26"/>
      <c r="K134" s="9"/>
      <c r="L134" s="9">
        <f>F134*(1+$O$8)</f>
        <v>65197.475400000003</v>
      </c>
      <c r="M134" s="9"/>
      <c r="N134" s="9"/>
    </row>
    <row r="135" spans="1:17" s="30" customFormat="1" ht="12.75" customHeight="1" x14ac:dyDescent="0.2">
      <c r="A135" s="28"/>
      <c r="B135" s="6">
        <v>83</v>
      </c>
      <c r="D135" s="25" t="s">
        <v>230</v>
      </c>
      <c r="E135" s="32">
        <v>11</v>
      </c>
      <c r="F135" s="32"/>
      <c r="G135" s="32"/>
      <c r="H135" s="32"/>
      <c r="I135" s="32"/>
      <c r="J135" s="32"/>
      <c r="K135" s="32"/>
      <c r="L135" s="32"/>
      <c r="M135" s="32"/>
      <c r="N135" s="32"/>
      <c r="Q135" s="28"/>
    </row>
    <row r="136" spans="1:17" s="25" customFormat="1" x14ac:dyDescent="0.2">
      <c r="A136" s="24"/>
      <c r="B136" s="49"/>
      <c r="C136" s="50"/>
      <c r="D136" s="25" t="s">
        <v>231</v>
      </c>
      <c r="E136" s="51"/>
      <c r="F136" s="26">
        <v>60932.22</v>
      </c>
      <c r="G136" s="26"/>
      <c r="H136" s="26"/>
      <c r="I136" s="26"/>
      <c r="J136" s="26"/>
      <c r="K136" s="51"/>
      <c r="L136" s="9">
        <f t="shared" ref="L136:L166" si="6">F136*(1+$O$8)</f>
        <v>65197.475400000003</v>
      </c>
      <c r="M136" s="51"/>
      <c r="N136" s="26"/>
    </row>
    <row r="137" spans="1:17" s="25" customFormat="1" ht="12.6" customHeight="1" x14ac:dyDescent="0.2">
      <c r="A137" s="24"/>
      <c r="B137" s="27"/>
      <c r="D137" s="25" t="s">
        <v>232</v>
      </c>
      <c r="E137" s="26"/>
      <c r="F137" s="26">
        <v>52085.460000000006</v>
      </c>
      <c r="G137" s="26"/>
      <c r="H137" s="26"/>
      <c r="I137" s="26"/>
      <c r="J137" s="26"/>
      <c r="K137" s="26"/>
      <c r="L137" s="9">
        <f t="shared" si="6"/>
        <v>55731.442200000012</v>
      </c>
      <c r="M137" s="26"/>
      <c r="N137" s="26"/>
    </row>
    <row r="138" spans="1:17" s="7" customFormat="1" ht="12.75" customHeight="1" x14ac:dyDescent="0.2">
      <c r="A138" s="2"/>
      <c r="B138" s="6"/>
      <c r="D138" s="7" t="s">
        <v>159</v>
      </c>
      <c r="E138" s="9"/>
      <c r="F138" s="9">
        <v>48155.350000000006</v>
      </c>
      <c r="G138" s="9"/>
      <c r="H138" s="26"/>
      <c r="I138" s="9"/>
      <c r="J138" s="26"/>
      <c r="K138" s="9"/>
      <c r="L138" s="9">
        <f t="shared" si="6"/>
        <v>51526.224500000011</v>
      </c>
      <c r="M138" s="9"/>
      <c r="N138" s="26"/>
    </row>
    <row r="139" spans="1:17" s="7" customFormat="1" ht="12.75" customHeight="1" x14ac:dyDescent="0.2">
      <c r="A139" s="2"/>
      <c r="B139" s="6"/>
      <c r="D139" s="7" t="s">
        <v>164</v>
      </c>
      <c r="E139" s="9"/>
      <c r="F139" s="9">
        <v>44522.700000000004</v>
      </c>
      <c r="G139" s="9"/>
      <c r="H139" s="26"/>
      <c r="I139" s="9"/>
      <c r="J139" s="26"/>
      <c r="K139" s="9"/>
      <c r="L139" s="9">
        <f t="shared" si="6"/>
        <v>47639.289000000004</v>
      </c>
      <c r="M139" s="9"/>
      <c r="N139" s="26"/>
    </row>
    <row r="140" spans="1:17" s="7" customFormat="1" ht="12.75" customHeight="1" x14ac:dyDescent="0.2">
      <c r="A140" s="2"/>
      <c r="B140" s="6">
        <v>84</v>
      </c>
      <c r="D140" s="7" t="s">
        <v>137</v>
      </c>
      <c r="E140" s="9">
        <v>1</v>
      </c>
      <c r="F140" s="9">
        <v>60932.22</v>
      </c>
      <c r="G140" s="9"/>
      <c r="H140" s="26"/>
      <c r="I140" s="9"/>
      <c r="J140" s="26"/>
      <c r="K140" s="9"/>
      <c r="L140" s="9">
        <f t="shared" si="6"/>
        <v>65197.475400000003</v>
      </c>
      <c r="M140" s="9"/>
      <c r="N140" s="9"/>
    </row>
    <row r="141" spans="1:17" s="7" customFormat="1" ht="12.75" customHeight="1" x14ac:dyDescent="0.2">
      <c r="A141" s="2"/>
      <c r="B141" s="6">
        <v>85</v>
      </c>
      <c r="D141" s="7" t="s">
        <v>139</v>
      </c>
      <c r="E141" s="9">
        <v>2</v>
      </c>
      <c r="F141" s="9">
        <v>60932.22</v>
      </c>
      <c r="G141" s="9"/>
      <c r="H141" s="26"/>
      <c r="I141" s="9"/>
      <c r="J141" s="26"/>
      <c r="K141" s="9"/>
      <c r="L141" s="9">
        <f t="shared" si="6"/>
        <v>65197.475400000003</v>
      </c>
      <c r="M141" s="9"/>
      <c r="N141" s="9"/>
    </row>
    <row r="142" spans="1:17" s="7" customFormat="1" ht="12.75" customHeight="1" x14ac:dyDescent="0.2">
      <c r="A142" s="2"/>
      <c r="B142" s="6">
        <v>86</v>
      </c>
      <c r="D142" s="7" t="s">
        <v>141</v>
      </c>
      <c r="E142" s="9">
        <v>4</v>
      </c>
      <c r="F142" s="9">
        <v>59702.109479999999</v>
      </c>
      <c r="G142" s="9"/>
      <c r="H142" s="26"/>
      <c r="I142" s="9"/>
      <c r="J142" s="26"/>
      <c r="K142" s="9"/>
      <c r="L142" s="9">
        <f t="shared" si="6"/>
        <v>63881.2571436</v>
      </c>
      <c r="M142" s="9"/>
      <c r="N142" s="9"/>
    </row>
    <row r="143" spans="1:17" s="7" customFormat="1" ht="12.75" customHeight="1" x14ac:dyDescent="0.2">
      <c r="A143" s="2"/>
      <c r="B143" s="6">
        <v>87</v>
      </c>
      <c r="D143" s="7" t="s">
        <v>140</v>
      </c>
      <c r="E143" s="9">
        <v>1</v>
      </c>
      <c r="F143" s="9">
        <v>58588.920000000006</v>
      </c>
      <c r="G143" s="9"/>
      <c r="H143" s="26"/>
      <c r="I143" s="9"/>
      <c r="J143" s="26"/>
      <c r="K143" s="9"/>
      <c r="L143" s="9">
        <f t="shared" si="6"/>
        <v>62690.144400000012</v>
      </c>
      <c r="M143" s="9"/>
      <c r="N143" s="9"/>
    </row>
    <row r="144" spans="1:17" s="7" customFormat="1" ht="12.75" customHeight="1" x14ac:dyDescent="0.2">
      <c r="A144" s="2"/>
      <c r="B144" s="6">
        <v>88</v>
      </c>
      <c r="D144" s="7" t="s">
        <v>211</v>
      </c>
      <c r="E144" s="9">
        <v>2</v>
      </c>
      <c r="F144" s="9">
        <v>58588.920000000006</v>
      </c>
      <c r="G144" s="9"/>
      <c r="H144" s="26"/>
      <c r="I144" s="9"/>
      <c r="J144" s="26"/>
      <c r="K144" s="9"/>
      <c r="L144" s="9">
        <f t="shared" si="6"/>
        <v>62690.144400000012</v>
      </c>
      <c r="M144" s="9"/>
      <c r="N144" s="9"/>
    </row>
    <row r="145" spans="1:14" s="7" customFormat="1" ht="12.75" customHeight="1" x14ac:dyDescent="0.2">
      <c r="A145" s="2"/>
      <c r="B145" s="6">
        <v>89</v>
      </c>
      <c r="D145" s="7" t="s">
        <v>142</v>
      </c>
      <c r="E145" s="9">
        <v>1</v>
      </c>
      <c r="F145" s="9">
        <v>58588.920000000006</v>
      </c>
      <c r="G145" s="9"/>
      <c r="H145" s="26"/>
      <c r="I145" s="9"/>
      <c r="J145" s="26"/>
      <c r="K145" s="9"/>
      <c r="L145" s="9">
        <f t="shared" si="6"/>
        <v>62690.144400000012</v>
      </c>
      <c r="M145" s="9"/>
      <c r="N145" s="9"/>
    </row>
    <row r="146" spans="1:14" s="7" customFormat="1" ht="12.75" customHeight="1" x14ac:dyDescent="0.2">
      <c r="A146" s="2"/>
      <c r="B146" s="6">
        <v>90</v>
      </c>
      <c r="D146" s="7" t="s">
        <v>144</v>
      </c>
      <c r="E146" s="9">
        <v>3</v>
      </c>
      <c r="F146" s="9">
        <v>56335.5</v>
      </c>
      <c r="G146" s="9"/>
      <c r="H146" s="26"/>
      <c r="I146" s="9"/>
      <c r="J146" s="26"/>
      <c r="K146" s="9"/>
      <c r="L146" s="9">
        <f t="shared" si="6"/>
        <v>60278.985000000001</v>
      </c>
      <c r="M146" s="9"/>
      <c r="N146" s="9"/>
    </row>
    <row r="147" spans="1:14" s="7" customFormat="1" ht="12.75" customHeight="1" x14ac:dyDescent="0.2">
      <c r="A147" s="2"/>
      <c r="B147" s="6">
        <v>91</v>
      </c>
      <c r="D147" s="7" t="s">
        <v>145</v>
      </c>
      <c r="E147" s="9">
        <v>2</v>
      </c>
      <c r="F147" s="9">
        <v>56335.5</v>
      </c>
      <c r="G147" s="9"/>
      <c r="H147" s="26"/>
      <c r="I147" s="9"/>
      <c r="J147" s="26"/>
      <c r="K147" s="9"/>
      <c r="L147" s="9">
        <f t="shared" si="6"/>
        <v>60278.985000000001</v>
      </c>
      <c r="M147" s="9"/>
      <c r="N147" s="9"/>
    </row>
    <row r="148" spans="1:14" s="7" customFormat="1" ht="12.75" customHeight="1" x14ac:dyDescent="0.2">
      <c r="A148" s="2"/>
      <c r="B148" s="6">
        <v>92</v>
      </c>
      <c r="D148" s="7" t="s">
        <v>146</v>
      </c>
      <c r="E148" s="9">
        <v>1</v>
      </c>
      <c r="F148" s="9">
        <v>56335.5</v>
      </c>
      <c r="G148" s="9"/>
      <c r="H148" s="26"/>
      <c r="I148" s="9"/>
      <c r="J148" s="26"/>
      <c r="K148" s="9"/>
      <c r="L148" s="9">
        <f t="shared" si="6"/>
        <v>60278.985000000001</v>
      </c>
      <c r="M148" s="9"/>
      <c r="N148" s="9"/>
    </row>
    <row r="149" spans="1:14" s="7" customFormat="1" ht="12.75" customHeight="1" x14ac:dyDescent="0.2">
      <c r="A149" s="2"/>
      <c r="B149" s="6">
        <v>93</v>
      </c>
      <c r="D149" s="7" t="s">
        <v>147</v>
      </c>
      <c r="E149" s="9">
        <v>3</v>
      </c>
      <c r="F149" s="9">
        <v>56335.5</v>
      </c>
      <c r="G149" s="9"/>
      <c r="H149" s="26"/>
      <c r="I149" s="9"/>
      <c r="J149" s="26"/>
      <c r="K149" s="9"/>
      <c r="L149" s="9">
        <f t="shared" si="6"/>
        <v>60278.985000000001</v>
      </c>
      <c r="M149" s="9"/>
      <c r="N149" s="9"/>
    </row>
    <row r="150" spans="1:14" s="7" customFormat="1" ht="12.75" customHeight="1" x14ac:dyDescent="0.2">
      <c r="A150" s="2"/>
      <c r="B150" s="6">
        <v>94</v>
      </c>
      <c r="D150" s="7" t="s">
        <v>143</v>
      </c>
      <c r="E150" s="9">
        <v>2</v>
      </c>
      <c r="F150" s="9">
        <v>56335.5</v>
      </c>
      <c r="G150" s="9"/>
      <c r="H150" s="26"/>
      <c r="I150" s="9"/>
      <c r="J150" s="26"/>
      <c r="K150" s="9"/>
      <c r="L150" s="9">
        <f t="shared" si="6"/>
        <v>60278.985000000001</v>
      </c>
      <c r="M150" s="9"/>
      <c r="N150" s="9"/>
    </row>
    <row r="151" spans="1:14" s="7" customFormat="1" ht="12.75" customHeight="1" x14ac:dyDescent="0.2">
      <c r="A151" s="2"/>
      <c r="B151" s="6">
        <v>95</v>
      </c>
      <c r="D151" s="7" t="s">
        <v>150</v>
      </c>
      <c r="E151" s="9">
        <v>1</v>
      </c>
      <c r="F151" s="9">
        <v>54168.75</v>
      </c>
      <c r="G151" s="9"/>
      <c r="H151" s="26"/>
      <c r="I151" s="9"/>
      <c r="J151" s="26"/>
      <c r="K151" s="9"/>
      <c r="L151" s="9">
        <f t="shared" si="6"/>
        <v>57960.5625</v>
      </c>
      <c r="M151" s="9"/>
      <c r="N151" s="9"/>
    </row>
    <row r="152" spans="1:14" s="7" customFormat="1" ht="12.75" customHeight="1" x14ac:dyDescent="0.2">
      <c r="A152" s="2"/>
      <c r="B152" s="6">
        <v>96</v>
      </c>
      <c r="D152" s="7" t="s">
        <v>19</v>
      </c>
      <c r="E152" s="9">
        <v>2</v>
      </c>
      <c r="F152" s="9">
        <v>54168.75</v>
      </c>
      <c r="G152" s="9"/>
      <c r="H152" s="26"/>
      <c r="I152" s="9"/>
      <c r="J152" s="26"/>
      <c r="K152" s="9"/>
      <c r="L152" s="9">
        <f t="shared" si="6"/>
        <v>57960.5625</v>
      </c>
      <c r="M152" s="9"/>
      <c r="N152" s="9"/>
    </row>
    <row r="153" spans="1:14" s="7" customFormat="1" ht="12.75" customHeight="1" x14ac:dyDescent="0.2">
      <c r="A153" s="2"/>
      <c r="B153" s="6">
        <v>97</v>
      </c>
      <c r="D153" s="7" t="s">
        <v>222</v>
      </c>
      <c r="E153" s="9">
        <v>1</v>
      </c>
      <c r="F153" s="9">
        <v>52085.460000000006</v>
      </c>
      <c r="G153" s="9"/>
      <c r="H153" s="26"/>
      <c r="I153" s="9"/>
      <c r="J153" s="26"/>
      <c r="K153" s="9"/>
      <c r="L153" s="9">
        <f t="shared" si="6"/>
        <v>55731.442200000012</v>
      </c>
      <c r="M153" s="9"/>
      <c r="N153" s="9"/>
    </row>
    <row r="154" spans="1:14" s="7" customFormat="1" ht="12.75" customHeight="1" x14ac:dyDescent="0.2">
      <c r="A154" s="2"/>
      <c r="B154" s="6">
        <v>98</v>
      </c>
      <c r="D154" s="7" t="s">
        <v>151</v>
      </c>
      <c r="E154" s="9">
        <v>2</v>
      </c>
      <c r="F154" s="9">
        <v>52085.460000000006</v>
      </c>
      <c r="G154" s="9"/>
      <c r="H154" s="26"/>
      <c r="I154" s="9"/>
      <c r="J154" s="26"/>
      <c r="K154" s="9"/>
      <c r="L154" s="9">
        <f t="shared" si="6"/>
        <v>55731.442200000012</v>
      </c>
      <c r="M154" s="9"/>
      <c r="N154" s="9"/>
    </row>
    <row r="155" spans="1:14" s="7" customFormat="1" ht="12.75" customHeight="1" x14ac:dyDescent="0.2">
      <c r="A155" s="2"/>
      <c r="B155" s="6">
        <v>99</v>
      </c>
      <c r="D155" s="7" t="s">
        <v>152</v>
      </c>
      <c r="E155" s="9">
        <v>1</v>
      </c>
      <c r="F155" s="9">
        <v>52085.460000000006</v>
      </c>
      <c r="G155" s="9"/>
      <c r="H155" s="26"/>
      <c r="I155" s="9"/>
      <c r="J155" s="26"/>
      <c r="K155" s="9"/>
      <c r="L155" s="9">
        <f t="shared" si="6"/>
        <v>55731.442200000012</v>
      </c>
      <c r="M155" s="9"/>
      <c r="N155" s="9"/>
    </row>
    <row r="156" spans="1:14" s="7" customFormat="1" ht="12.75" customHeight="1" x14ac:dyDescent="0.2">
      <c r="A156" s="2"/>
      <c r="B156" s="6">
        <v>100</v>
      </c>
      <c r="D156" s="7" t="s">
        <v>153</v>
      </c>
      <c r="E156" s="9">
        <v>1</v>
      </c>
      <c r="F156" s="9">
        <v>52085.460000000006</v>
      </c>
      <c r="G156" s="9"/>
      <c r="H156" s="26"/>
      <c r="I156" s="9"/>
      <c r="J156" s="26"/>
      <c r="K156" s="9"/>
      <c r="L156" s="9">
        <f t="shared" si="6"/>
        <v>55731.442200000012</v>
      </c>
      <c r="M156" s="9"/>
      <c r="N156" s="9"/>
    </row>
    <row r="157" spans="1:14" s="7" customFormat="1" ht="12.75" customHeight="1" x14ac:dyDescent="0.2">
      <c r="A157" s="2"/>
      <c r="B157" s="6">
        <v>101</v>
      </c>
      <c r="D157" s="7" t="s">
        <v>154</v>
      </c>
      <c r="E157" s="9">
        <v>1</v>
      </c>
      <c r="F157" s="9">
        <v>51032.895649999999</v>
      </c>
      <c r="G157" s="9"/>
      <c r="H157" s="26"/>
      <c r="I157" s="9"/>
      <c r="J157" s="26"/>
      <c r="K157" s="9"/>
      <c r="L157" s="9">
        <f t="shared" si="6"/>
        <v>54605.198345500001</v>
      </c>
      <c r="M157" s="9"/>
      <c r="N157" s="9"/>
    </row>
    <row r="158" spans="1:14" s="7" customFormat="1" ht="12.75" customHeight="1" x14ac:dyDescent="0.2">
      <c r="A158" s="2"/>
      <c r="B158" s="6">
        <v>102</v>
      </c>
      <c r="D158" s="7" t="s">
        <v>155</v>
      </c>
      <c r="E158" s="9">
        <v>1</v>
      </c>
      <c r="F158" s="9">
        <v>50081.350000000006</v>
      </c>
      <c r="G158" s="9"/>
      <c r="H158" s="26"/>
      <c r="I158" s="9"/>
      <c r="J158" s="26"/>
      <c r="K158" s="9"/>
      <c r="L158" s="9">
        <f t="shared" si="6"/>
        <v>53587.044500000011</v>
      </c>
      <c r="M158" s="9"/>
      <c r="N158" s="9"/>
    </row>
    <row r="159" spans="1:14" s="7" customFormat="1" ht="12.75" customHeight="1" x14ac:dyDescent="0.2">
      <c r="A159" s="2"/>
      <c r="B159" s="6">
        <v>103</v>
      </c>
      <c r="D159" s="7" t="s">
        <v>156</v>
      </c>
      <c r="E159" s="9">
        <v>3</v>
      </c>
      <c r="F159" s="9">
        <v>50081.350000000006</v>
      </c>
      <c r="G159" s="9"/>
      <c r="H159" s="26"/>
      <c r="I159" s="9"/>
      <c r="J159" s="26"/>
      <c r="K159" s="9"/>
      <c r="L159" s="9">
        <f t="shared" si="6"/>
        <v>53587.044500000011</v>
      </c>
      <c r="M159" s="9"/>
      <c r="N159" s="9"/>
    </row>
    <row r="160" spans="1:14" s="7" customFormat="1" ht="12.75" customHeight="1" x14ac:dyDescent="0.2">
      <c r="A160" s="2"/>
      <c r="B160" s="6">
        <v>104</v>
      </c>
      <c r="D160" s="7" t="s">
        <v>160</v>
      </c>
      <c r="E160" s="9">
        <v>3</v>
      </c>
      <c r="F160" s="9">
        <v>48155.350000000006</v>
      </c>
      <c r="G160" s="9"/>
      <c r="H160" s="26"/>
      <c r="I160" s="9"/>
      <c r="J160" s="26"/>
      <c r="K160" s="9"/>
      <c r="L160" s="9">
        <f t="shared" si="6"/>
        <v>51526.224500000011</v>
      </c>
      <c r="M160" s="9"/>
      <c r="N160" s="9"/>
    </row>
    <row r="161" spans="1:14" s="7" customFormat="1" ht="12.75" customHeight="1" x14ac:dyDescent="0.2">
      <c r="A161" s="2"/>
      <c r="B161" s="6">
        <v>105</v>
      </c>
      <c r="D161" s="7" t="s">
        <v>157</v>
      </c>
      <c r="E161" s="9">
        <v>2</v>
      </c>
      <c r="F161" s="9">
        <v>48155.350000000006</v>
      </c>
      <c r="G161" s="9"/>
      <c r="H161" s="26"/>
      <c r="I161" s="9"/>
      <c r="J161" s="26"/>
      <c r="K161" s="9"/>
      <c r="L161" s="9">
        <f t="shared" si="6"/>
        <v>51526.224500000011</v>
      </c>
      <c r="M161" s="9"/>
      <c r="N161" s="9"/>
    </row>
    <row r="162" spans="1:14" s="7" customFormat="1" ht="12.75" customHeight="1" x14ac:dyDescent="0.2">
      <c r="A162" s="2"/>
      <c r="B162" s="6">
        <v>106</v>
      </c>
      <c r="D162" s="7" t="s">
        <v>161</v>
      </c>
      <c r="E162" s="9">
        <v>1</v>
      </c>
      <c r="F162" s="9">
        <v>46303.18</v>
      </c>
      <c r="G162" s="9"/>
      <c r="H162" s="26"/>
      <c r="I162" s="9"/>
      <c r="J162" s="26"/>
      <c r="K162" s="9"/>
      <c r="L162" s="9">
        <f t="shared" si="6"/>
        <v>49544.402600000001</v>
      </c>
      <c r="M162" s="9"/>
      <c r="N162" s="9"/>
    </row>
    <row r="163" spans="1:14" s="7" customFormat="1" ht="12.75" customHeight="1" x14ac:dyDescent="0.2">
      <c r="A163" s="2"/>
      <c r="B163" s="6">
        <v>107</v>
      </c>
      <c r="D163" s="7" t="s">
        <v>162</v>
      </c>
      <c r="E163" s="9">
        <v>14</v>
      </c>
      <c r="F163" s="9">
        <v>46303.18</v>
      </c>
      <c r="G163" s="9"/>
      <c r="H163" s="26"/>
      <c r="I163" s="9"/>
      <c r="J163" s="26"/>
      <c r="K163" s="9"/>
      <c r="L163" s="9">
        <f t="shared" si="6"/>
        <v>49544.402600000001</v>
      </c>
      <c r="M163" s="9"/>
      <c r="N163" s="9"/>
    </row>
    <row r="164" spans="1:14" s="7" customFormat="1" ht="12.75" customHeight="1" x14ac:dyDescent="0.2">
      <c r="A164" s="2"/>
      <c r="B164" s="6">
        <v>108</v>
      </c>
      <c r="D164" s="7" t="s">
        <v>163</v>
      </c>
      <c r="E164" s="9">
        <v>1</v>
      </c>
      <c r="F164" s="9">
        <v>44522.700000000004</v>
      </c>
      <c r="G164" s="9"/>
      <c r="H164" s="26"/>
      <c r="I164" s="9"/>
      <c r="J164" s="26"/>
      <c r="K164" s="9"/>
      <c r="L164" s="9">
        <f t="shared" si="6"/>
        <v>47639.289000000004</v>
      </c>
      <c r="M164" s="9"/>
      <c r="N164" s="9"/>
    </row>
    <row r="165" spans="1:14" s="7" customFormat="1" ht="12.75" customHeight="1" x14ac:dyDescent="0.2">
      <c r="A165" s="2"/>
      <c r="B165" s="6">
        <v>109</v>
      </c>
      <c r="D165" s="7" t="s">
        <v>167</v>
      </c>
      <c r="E165" s="9">
        <v>4</v>
      </c>
      <c r="F165" s="9">
        <v>41163.97</v>
      </c>
      <c r="G165" s="9"/>
      <c r="H165" s="26"/>
      <c r="I165" s="9"/>
      <c r="J165" s="26"/>
      <c r="K165" s="9"/>
      <c r="L165" s="9">
        <f t="shared" si="6"/>
        <v>44045.447900000006</v>
      </c>
      <c r="M165" s="9"/>
      <c r="N165" s="9"/>
    </row>
    <row r="166" spans="1:14" s="7" customFormat="1" ht="12.75" customHeight="1" x14ac:dyDescent="0.2">
      <c r="A166" s="2"/>
      <c r="B166" s="6">
        <v>110</v>
      </c>
      <c r="D166" s="7" t="s">
        <v>168</v>
      </c>
      <c r="E166" s="9">
        <v>4</v>
      </c>
      <c r="F166" s="9">
        <v>39580.370000000003</v>
      </c>
      <c r="G166" s="9"/>
      <c r="H166" s="26"/>
      <c r="I166" s="9"/>
      <c r="J166" s="26"/>
      <c r="K166" s="9"/>
      <c r="L166" s="9">
        <f t="shared" si="6"/>
        <v>42350.995900000002</v>
      </c>
      <c r="M166" s="9"/>
      <c r="N166" s="9"/>
    </row>
    <row r="167" spans="1:14" s="7" customFormat="1" ht="12.75" customHeight="1" x14ac:dyDescent="0.2">
      <c r="A167" s="2"/>
      <c r="B167" s="6">
        <v>111</v>
      </c>
      <c r="D167" s="7" t="s">
        <v>169</v>
      </c>
      <c r="E167" s="9">
        <v>27</v>
      </c>
      <c r="F167" s="9">
        <v>38057.760000000002</v>
      </c>
      <c r="G167" s="9"/>
      <c r="H167" s="26"/>
      <c r="I167" s="9"/>
      <c r="J167" s="26"/>
      <c r="K167" s="9"/>
      <c r="L167" s="9">
        <f>F167*(1+$O$8)</f>
        <v>40721.803200000002</v>
      </c>
      <c r="M167" s="9"/>
      <c r="N167" s="9"/>
    </row>
    <row r="168" spans="1:14" s="7" customFormat="1" ht="12.75" customHeight="1" x14ac:dyDescent="0.2">
      <c r="A168" s="2"/>
      <c r="B168" s="6"/>
      <c r="D168" s="8" t="s">
        <v>0</v>
      </c>
      <c r="E168" s="11">
        <f>SUM(E14:E167)</f>
        <v>365</v>
      </c>
      <c r="F168" s="9"/>
      <c r="G168" s="11">
        <f>SUM(G14:G167)</f>
        <v>0</v>
      </c>
      <c r="H168" s="9"/>
      <c r="I168" s="11">
        <f>SUM(I14:I167)</f>
        <v>0</v>
      </c>
      <c r="J168" s="9"/>
      <c r="K168" s="11">
        <f>SUM(K14:K167)</f>
        <v>0</v>
      </c>
      <c r="L168" s="9"/>
      <c r="M168" s="11">
        <f>SUM(M14:M167)</f>
        <v>0</v>
      </c>
      <c r="N168" s="9"/>
    </row>
    <row r="169" spans="1:14" s="7" customFormat="1" ht="12.75" customHeight="1" x14ac:dyDescent="0.2">
      <c r="A169" s="2"/>
      <c r="B169" s="6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s="7" customFormat="1" ht="12.75" customHeight="1" x14ac:dyDescent="0.2">
      <c r="A170" s="2"/>
      <c r="B170" s="6"/>
      <c r="D170" s="7" t="s">
        <v>12</v>
      </c>
      <c r="E170" s="9"/>
      <c r="F170" s="9"/>
      <c r="G170" s="9"/>
      <c r="H170" s="9" t="s">
        <v>95</v>
      </c>
      <c r="I170" s="9"/>
      <c r="J170" s="9"/>
      <c r="K170" s="9"/>
      <c r="L170" s="9"/>
      <c r="M170" s="9"/>
      <c r="N170" s="9"/>
    </row>
    <row r="171" spans="1:14" s="7" customFormat="1" ht="12.75" customHeight="1" x14ac:dyDescent="0.2">
      <c r="A171" s="2"/>
      <c r="B171" s="6"/>
      <c r="D171" s="7" t="s">
        <v>11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s="7" customFormat="1" ht="12.75" customHeight="1" x14ac:dyDescent="0.2">
      <c r="A172" s="2"/>
      <c r="B172" s="6">
        <v>112</v>
      </c>
      <c r="D172" s="7" t="s">
        <v>47</v>
      </c>
      <c r="E172" s="9">
        <v>16</v>
      </c>
      <c r="F172" s="9">
        <v>145016.99481947566</v>
      </c>
      <c r="G172" s="9"/>
      <c r="H172" s="9"/>
      <c r="I172" s="9"/>
      <c r="J172" s="9"/>
      <c r="K172" s="9"/>
      <c r="L172" s="9">
        <f t="shared" ref="L172:L183" si="7">F172*(1+$O$8)</f>
        <v>155168.18445683896</v>
      </c>
      <c r="M172" s="9"/>
      <c r="N172" s="9"/>
    </row>
    <row r="173" spans="1:14" s="7" customFormat="1" ht="12.75" customHeight="1" x14ac:dyDescent="0.2">
      <c r="A173" s="2"/>
      <c r="B173" s="6">
        <v>113</v>
      </c>
      <c r="D173" s="7" t="s">
        <v>27</v>
      </c>
      <c r="E173" s="9">
        <v>38</v>
      </c>
      <c r="F173" s="9"/>
      <c r="G173" s="9"/>
      <c r="H173" s="9"/>
      <c r="I173" s="9"/>
      <c r="J173" s="9"/>
      <c r="K173" s="9"/>
      <c r="L173" s="9"/>
      <c r="M173" s="9"/>
      <c r="N173" s="9"/>
    </row>
    <row r="174" spans="1:14" s="7" customFormat="1" ht="12.75" customHeight="1" x14ac:dyDescent="0.2">
      <c r="A174" s="2"/>
      <c r="B174" s="6"/>
      <c r="D174" s="7" t="s">
        <v>25</v>
      </c>
      <c r="E174" s="9"/>
      <c r="F174" s="9">
        <v>138710.79962189254</v>
      </c>
      <c r="G174" s="9"/>
      <c r="H174" s="9"/>
      <c r="I174" s="9"/>
      <c r="J174" s="9"/>
      <c r="K174" s="9"/>
      <c r="L174" s="9">
        <f t="shared" si="7"/>
        <v>148420.55559542502</v>
      </c>
      <c r="M174" s="9"/>
      <c r="N174" s="9"/>
    </row>
    <row r="175" spans="1:14" s="7" customFormat="1" ht="12.75" customHeight="1" x14ac:dyDescent="0.2">
      <c r="A175" s="2"/>
      <c r="B175" s="6"/>
      <c r="D175" s="7" t="s">
        <v>24</v>
      </c>
      <c r="E175" s="9"/>
      <c r="F175" s="9">
        <v>122935.56364487061</v>
      </c>
      <c r="G175" s="9"/>
      <c r="H175" s="9"/>
      <c r="I175" s="9"/>
      <c r="J175" s="9"/>
      <c r="K175" s="9"/>
      <c r="L175" s="9">
        <f t="shared" si="7"/>
        <v>131541.05310001154</v>
      </c>
      <c r="M175" s="9"/>
      <c r="N175" s="9"/>
    </row>
    <row r="176" spans="1:14" s="7" customFormat="1" ht="12.75" customHeight="1" x14ac:dyDescent="0.2">
      <c r="A176" s="2"/>
      <c r="B176" s="6"/>
      <c r="D176" s="7" t="s">
        <v>23</v>
      </c>
      <c r="E176" s="9"/>
      <c r="F176" s="9">
        <v>113474.02131394265</v>
      </c>
      <c r="G176" s="9"/>
      <c r="H176" s="9"/>
      <c r="I176" s="9"/>
      <c r="J176" s="9"/>
      <c r="K176" s="9"/>
      <c r="L176" s="9">
        <f t="shared" si="7"/>
        <v>121417.20280591864</v>
      </c>
      <c r="M176" s="9"/>
      <c r="N176" s="9"/>
    </row>
    <row r="177" spans="1:14" s="7" customFormat="1" ht="12.75" customHeight="1" x14ac:dyDescent="0.2">
      <c r="A177" s="2"/>
      <c r="B177" s="6"/>
      <c r="D177" s="7" t="s">
        <v>22</v>
      </c>
      <c r="E177" s="9"/>
      <c r="F177" s="9">
        <v>94534.440065362971</v>
      </c>
      <c r="G177" s="9"/>
      <c r="H177" s="9"/>
      <c r="I177" s="9"/>
      <c r="J177" s="9"/>
      <c r="K177" s="9"/>
      <c r="L177" s="9">
        <f t="shared" si="7"/>
        <v>101151.85086993838</v>
      </c>
      <c r="M177" s="9"/>
      <c r="N177" s="9"/>
    </row>
    <row r="178" spans="1:14" s="7" customFormat="1" ht="12.75" customHeight="1" x14ac:dyDescent="0.2">
      <c r="A178" s="2"/>
      <c r="B178" s="6">
        <v>114</v>
      </c>
      <c r="D178" s="7" t="s">
        <v>214</v>
      </c>
      <c r="E178" s="9">
        <v>1</v>
      </c>
      <c r="F178" s="9">
        <v>122935.56364487061</v>
      </c>
      <c r="G178" s="9"/>
      <c r="H178" s="9"/>
      <c r="I178" s="9"/>
      <c r="J178" s="9"/>
      <c r="K178" s="9"/>
      <c r="L178" s="9">
        <f t="shared" si="7"/>
        <v>131541.05310001154</v>
      </c>
      <c r="M178" s="9"/>
      <c r="N178" s="9"/>
    </row>
    <row r="179" spans="1:14" s="7" customFormat="1" ht="12.75" customHeight="1" x14ac:dyDescent="0.2">
      <c r="A179" s="2"/>
      <c r="B179" s="6">
        <v>115</v>
      </c>
      <c r="D179" s="7" t="s">
        <v>21</v>
      </c>
      <c r="E179" s="9">
        <v>1</v>
      </c>
      <c r="F179" s="9">
        <v>120831.49899274</v>
      </c>
      <c r="G179" s="9"/>
      <c r="H179" s="9"/>
      <c r="I179" s="9"/>
      <c r="J179" s="9"/>
      <c r="K179" s="9"/>
      <c r="L179" s="9">
        <f t="shared" si="7"/>
        <v>129289.70392223181</v>
      </c>
      <c r="M179" s="9"/>
      <c r="N179" s="9"/>
    </row>
    <row r="180" spans="1:14" s="7" customFormat="1" ht="12.75" customHeight="1" x14ac:dyDescent="0.2">
      <c r="A180" s="2"/>
      <c r="B180" s="6">
        <v>116</v>
      </c>
      <c r="D180" s="7" t="s">
        <v>46</v>
      </c>
      <c r="E180" s="9">
        <v>1</v>
      </c>
      <c r="F180" s="9">
        <v>117715.14379165137</v>
      </c>
      <c r="G180" s="9"/>
      <c r="H180" s="9"/>
      <c r="I180" s="9"/>
      <c r="J180" s="9"/>
      <c r="K180" s="9"/>
      <c r="L180" s="9">
        <f t="shared" si="7"/>
        <v>125955.20385706697</v>
      </c>
      <c r="M180" s="9"/>
      <c r="N180" s="9"/>
    </row>
    <row r="181" spans="1:14" s="7" customFormat="1" ht="12.75" customHeight="1" x14ac:dyDescent="0.2">
      <c r="A181" s="2"/>
      <c r="B181" s="6">
        <v>117</v>
      </c>
      <c r="D181" s="7" t="s">
        <v>213</v>
      </c>
      <c r="E181" s="9">
        <v>5</v>
      </c>
      <c r="F181" s="9">
        <v>99685.874192282892</v>
      </c>
      <c r="G181" s="9"/>
      <c r="H181" s="9"/>
      <c r="I181" s="9"/>
      <c r="J181" s="9"/>
      <c r="K181" s="9"/>
      <c r="L181" s="9">
        <f t="shared" si="7"/>
        <v>106663.8853857427</v>
      </c>
      <c r="M181" s="9"/>
      <c r="N181" s="9"/>
    </row>
    <row r="182" spans="1:14" s="7" customFormat="1" ht="12.75" customHeight="1" x14ac:dyDescent="0.2">
      <c r="A182" s="2"/>
      <c r="B182" s="6">
        <v>118</v>
      </c>
      <c r="D182" s="7" t="s">
        <v>44</v>
      </c>
      <c r="E182" s="9">
        <v>1</v>
      </c>
      <c r="F182" s="9">
        <v>94534.440065362971</v>
      </c>
      <c r="G182" s="9"/>
      <c r="H182" s="9"/>
      <c r="I182" s="9"/>
      <c r="J182" s="9"/>
      <c r="K182" s="9"/>
      <c r="L182" s="9">
        <f t="shared" si="7"/>
        <v>101151.85086993838</v>
      </c>
      <c r="M182" s="9"/>
      <c r="N182" s="9"/>
    </row>
    <row r="183" spans="1:14" s="7" customFormat="1" ht="12.75" customHeight="1" x14ac:dyDescent="0.2">
      <c r="A183" s="2"/>
      <c r="B183" s="6">
        <v>119</v>
      </c>
      <c r="D183" s="7" t="s">
        <v>212</v>
      </c>
      <c r="E183" s="9">
        <v>2</v>
      </c>
      <c r="F183" s="9">
        <v>87610.372710489843</v>
      </c>
      <c r="G183" s="9"/>
      <c r="H183" s="9"/>
      <c r="I183" s="9"/>
      <c r="J183" s="9"/>
      <c r="K183" s="9"/>
      <c r="L183" s="9">
        <f t="shared" si="7"/>
        <v>93743.098800224136</v>
      </c>
      <c r="M183" s="9"/>
      <c r="N183" s="9"/>
    </row>
    <row r="184" spans="1:14" s="7" customFormat="1" ht="12.75" customHeight="1" x14ac:dyDescent="0.2">
      <c r="A184" s="2"/>
      <c r="B184" s="6">
        <v>120</v>
      </c>
      <c r="D184" s="7" t="s">
        <v>18</v>
      </c>
      <c r="E184" s="10">
        <v>2</v>
      </c>
      <c r="F184" s="9">
        <v>31258.032462122603</v>
      </c>
      <c r="G184" s="10"/>
      <c r="H184" s="9"/>
      <c r="I184" s="10"/>
      <c r="J184" s="9"/>
      <c r="K184" s="10"/>
      <c r="L184" s="9">
        <f>F184*(1+$O$8)</f>
        <v>33446.094734471189</v>
      </c>
      <c r="M184" s="10"/>
      <c r="N184" s="9"/>
    </row>
    <row r="185" spans="1:14" s="7" customFormat="1" ht="12.75" customHeight="1" x14ac:dyDescent="0.2">
      <c r="A185" s="2"/>
      <c r="B185" s="6"/>
      <c r="D185" s="8" t="s">
        <v>0</v>
      </c>
      <c r="E185" s="9">
        <f>SUM(E172:E184)</f>
        <v>67</v>
      </c>
      <c r="F185" s="9"/>
      <c r="G185" s="9">
        <f>SUM(G172:G184)</f>
        <v>0</v>
      </c>
      <c r="H185" s="9"/>
      <c r="I185" s="9">
        <f>SUM(I172:I184)</f>
        <v>0</v>
      </c>
      <c r="J185" s="9"/>
      <c r="K185" s="9">
        <f>SUM(K172:K184)</f>
        <v>0</v>
      </c>
      <c r="L185" s="9"/>
      <c r="M185" s="9">
        <f>SUM(M172:M184)</f>
        <v>0</v>
      </c>
      <c r="N185" s="9"/>
    </row>
    <row r="186" spans="1:14" s="7" customFormat="1" ht="12.75" customHeight="1" x14ac:dyDescent="0.2">
      <c r="A186" s="2"/>
      <c r="B186" s="6"/>
      <c r="D186" s="8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s="7" customFormat="1" ht="12.75" customHeight="1" x14ac:dyDescent="0.2">
      <c r="A187" s="2"/>
      <c r="B187" s="6"/>
      <c r="D187" s="7" t="s">
        <v>45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s="7" customFormat="1" ht="12.75" customHeight="1" x14ac:dyDescent="0.2">
      <c r="A188" s="2"/>
      <c r="B188" s="6"/>
      <c r="D188" s="7" t="s">
        <v>11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s="7" customFormat="1" ht="12.75" customHeight="1" x14ac:dyDescent="0.2">
      <c r="A189" s="2"/>
      <c r="B189" s="6">
        <v>121</v>
      </c>
      <c r="D189" s="7" t="s">
        <v>27</v>
      </c>
      <c r="E189" s="9">
        <v>132</v>
      </c>
      <c r="F189" s="9"/>
      <c r="G189" s="9"/>
      <c r="H189" s="9"/>
      <c r="I189" s="9"/>
      <c r="J189" s="9"/>
      <c r="K189" s="9"/>
      <c r="L189" s="9"/>
      <c r="M189" s="9"/>
      <c r="N189" s="9"/>
    </row>
    <row r="190" spans="1:14" s="7" customFormat="1" ht="12.75" customHeight="1" x14ac:dyDescent="0.2">
      <c r="A190" s="2"/>
      <c r="B190" s="6"/>
      <c r="D190" s="7" t="s">
        <v>26</v>
      </c>
      <c r="E190" s="9"/>
      <c r="F190" s="9">
        <v>146552.67707448758</v>
      </c>
      <c r="G190" s="9"/>
      <c r="H190" s="9"/>
      <c r="I190" s="9"/>
      <c r="J190" s="9"/>
      <c r="K190" s="9"/>
      <c r="L190" s="9">
        <f t="shared" ref="L190:L197" si="8">F190*(1+$O$8)</f>
        <v>156811.36446970172</v>
      </c>
      <c r="M190" s="9"/>
      <c r="N190" s="9"/>
    </row>
    <row r="191" spans="1:14" s="7" customFormat="1" ht="12.75" customHeight="1" x14ac:dyDescent="0.2">
      <c r="A191" s="2"/>
      <c r="B191" s="6"/>
      <c r="D191" s="7" t="s">
        <v>25</v>
      </c>
      <c r="E191" s="9"/>
      <c r="F191" s="9">
        <v>135556.95217824986</v>
      </c>
      <c r="G191" s="9"/>
      <c r="H191" s="9"/>
      <c r="I191" s="2"/>
      <c r="J191" s="9"/>
      <c r="K191" s="9"/>
      <c r="L191" s="9">
        <f t="shared" si="8"/>
        <v>145045.93883072736</v>
      </c>
      <c r="M191" s="9"/>
      <c r="N191" s="9"/>
    </row>
    <row r="192" spans="1:14" s="7" customFormat="1" ht="12.75" customHeight="1" x14ac:dyDescent="0.2">
      <c r="A192" s="2"/>
      <c r="B192" s="6"/>
      <c r="D192" s="7" t="s">
        <v>24</v>
      </c>
      <c r="E192" s="9"/>
      <c r="F192" s="9">
        <v>119775.71744241934</v>
      </c>
      <c r="G192" s="9"/>
      <c r="H192" s="9"/>
      <c r="I192" s="2"/>
      <c r="J192" s="9"/>
      <c r="K192" s="9"/>
      <c r="L192" s="9">
        <f t="shared" si="8"/>
        <v>128160.0176633887</v>
      </c>
      <c r="M192" s="9"/>
      <c r="N192" s="9"/>
    </row>
    <row r="193" spans="1:14" s="7" customFormat="1" ht="12.75" customHeight="1" x14ac:dyDescent="0.2">
      <c r="A193" s="2"/>
      <c r="B193" s="6"/>
      <c r="D193" s="7" t="s">
        <v>23</v>
      </c>
      <c r="E193" s="9"/>
      <c r="F193" s="9">
        <v>110312.67542178922</v>
      </c>
      <c r="G193" s="9"/>
      <c r="H193" s="9"/>
      <c r="I193" s="2"/>
      <c r="J193" s="9"/>
      <c r="K193" s="9"/>
      <c r="L193" s="9">
        <f t="shared" si="8"/>
        <v>118034.56270131447</v>
      </c>
      <c r="M193" s="9"/>
      <c r="N193" s="9"/>
    </row>
    <row r="194" spans="1:14" s="7" customFormat="1" ht="12.75" customHeight="1" x14ac:dyDescent="0.2">
      <c r="A194" s="2"/>
      <c r="B194" s="6"/>
      <c r="D194" s="7" t="s">
        <v>22</v>
      </c>
      <c r="E194" s="9"/>
      <c r="F194" s="9">
        <v>91382.092311422457</v>
      </c>
      <c r="G194" s="9"/>
      <c r="H194" s="9"/>
      <c r="I194" s="2"/>
      <c r="J194" s="9"/>
      <c r="K194" s="9"/>
      <c r="L194" s="9">
        <f t="shared" si="8"/>
        <v>97778.838773222029</v>
      </c>
      <c r="M194" s="9"/>
      <c r="N194" s="9"/>
    </row>
    <row r="195" spans="1:14" s="7" customFormat="1" ht="12.75" customHeight="1" x14ac:dyDescent="0.2">
      <c r="A195" s="2"/>
      <c r="B195" s="6">
        <v>122</v>
      </c>
      <c r="D195" s="7" t="s">
        <v>44</v>
      </c>
      <c r="E195" s="9">
        <v>2</v>
      </c>
      <c r="F195" s="9">
        <v>91382.092311422457</v>
      </c>
      <c r="G195" s="9"/>
      <c r="H195" s="9"/>
      <c r="I195" s="9"/>
      <c r="J195" s="9"/>
      <c r="K195" s="9"/>
      <c r="L195" s="9">
        <f t="shared" si="8"/>
        <v>97778.838773222029</v>
      </c>
      <c r="M195" s="9"/>
      <c r="N195" s="9"/>
    </row>
    <row r="196" spans="1:14" s="7" customFormat="1" ht="12.75" customHeight="1" x14ac:dyDescent="0.2">
      <c r="A196" s="2"/>
      <c r="B196" s="6">
        <v>123</v>
      </c>
      <c r="D196" s="7" t="s">
        <v>43</v>
      </c>
      <c r="E196" s="9">
        <v>2</v>
      </c>
      <c r="F196" s="9">
        <v>68166.895721984387</v>
      </c>
      <c r="G196" s="9"/>
      <c r="H196" s="9"/>
      <c r="I196" s="9"/>
      <c r="J196" s="9"/>
      <c r="K196" s="9"/>
      <c r="L196" s="9">
        <f t="shared" si="8"/>
        <v>72938.578422523293</v>
      </c>
      <c r="M196" s="9"/>
      <c r="N196" s="9"/>
    </row>
    <row r="197" spans="1:14" s="7" customFormat="1" ht="12.75" customHeight="1" x14ac:dyDescent="0.2">
      <c r="A197" s="2"/>
      <c r="B197" s="6">
        <v>124</v>
      </c>
      <c r="D197" s="7" t="s">
        <v>42</v>
      </c>
      <c r="E197" s="9">
        <v>53</v>
      </c>
      <c r="F197" s="9">
        <v>50755.498279905842</v>
      </c>
      <c r="G197" s="9"/>
      <c r="H197" s="9"/>
      <c r="I197" s="9"/>
      <c r="J197" s="9"/>
      <c r="K197" s="9"/>
      <c r="L197" s="9">
        <f t="shared" si="8"/>
        <v>54308.383159499252</v>
      </c>
      <c r="M197" s="9"/>
      <c r="N197" s="9"/>
    </row>
    <row r="198" spans="1:14" s="7" customFormat="1" ht="12.75" customHeight="1" x14ac:dyDescent="0.2">
      <c r="A198" s="2"/>
      <c r="B198" s="6">
        <v>125</v>
      </c>
      <c r="D198" s="7" t="s">
        <v>41</v>
      </c>
      <c r="E198" s="10">
        <v>6</v>
      </c>
      <c r="F198" s="9">
        <v>36371.974346488496</v>
      </c>
      <c r="G198" s="10"/>
      <c r="H198" s="9"/>
      <c r="I198" s="10"/>
      <c r="J198" s="9"/>
      <c r="K198" s="10"/>
      <c r="L198" s="9">
        <f>F198*(1+$O$8)</f>
        <v>38918.012550742693</v>
      </c>
      <c r="M198" s="10"/>
      <c r="N198" s="9"/>
    </row>
    <row r="199" spans="1:14" s="7" customFormat="1" ht="12.75" customHeight="1" x14ac:dyDescent="0.2">
      <c r="A199" s="2"/>
      <c r="B199" s="6"/>
      <c r="D199" s="8" t="s">
        <v>0</v>
      </c>
      <c r="E199" s="9">
        <f>SUM(E189:E198)</f>
        <v>195</v>
      </c>
      <c r="F199" s="9"/>
      <c r="G199" s="9">
        <f>SUM(G189:G198)</f>
        <v>0</v>
      </c>
      <c r="H199" s="9"/>
      <c r="I199" s="9">
        <f>SUM(I189:I198)</f>
        <v>0</v>
      </c>
      <c r="J199" s="9"/>
      <c r="K199" s="9">
        <f>SUM(K189:K198)</f>
        <v>0</v>
      </c>
      <c r="L199" s="9"/>
      <c r="M199" s="9">
        <f>SUM(M189:M198)</f>
        <v>0</v>
      </c>
      <c r="N199" s="9"/>
    </row>
    <row r="200" spans="1:14" s="7" customFormat="1" ht="12.75" customHeight="1" x14ac:dyDescent="0.2">
      <c r="A200" s="2"/>
      <c r="B200" s="6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s="7" customFormat="1" ht="12.75" customHeight="1" x14ac:dyDescent="0.2">
      <c r="A201" s="2"/>
      <c r="B201" s="6"/>
      <c r="D201" s="7" t="s">
        <v>40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2.75" customHeight="1" x14ac:dyDescent="0.2">
      <c r="A202" s="2"/>
      <c r="C202" s="7"/>
      <c r="D202" s="7" t="s">
        <v>233</v>
      </c>
    </row>
    <row r="203" spans="1:14" ht="12.75" customHeight="1" x14ac:dyDescent="0.2">
      <c r="A203" s="2"/>
      <c r="B203" s="6">
        <v>126</v>
      </c>
      <c r="C203" s="7"/>
      <c r="D203" s="7" t="s">
        <v>39</v>
      </c>
      <c r="E203" s="9">
        <v>7</v>
      </c>
      <c r="F203" s="9">
        <v>177311.31286579091</v>
      </c>
      <c r="L203" s="9">
        <f t="shared" ref="L203:L220" si="9">F203*(1+$O$8)</f>
        <v>189723.10476639628</v>
      </c>
    </row>
    <row r="204" spans="1:14" ht="12.75" customHeight="1" x14ac:dyDescent="0.2">
      <c r="A204" s="2"/>
      <c r="B204" s="6">
        <v>127</v>
      </c>
      <c r="C204" s="7"/>
      <c r="D204" s="7" t="s">
        <v>38</v>
      </c>
      <c r="E204" s="9">
        <v>1</v>
      </c>
      <c r="F204" s="9">
        <v>144757.54850100196</v>
      </c>
      <c r="L204" s="9">
        <f t="shared" si="9"/>
        <v>154890.5768960721</v>
      </c>
    </row>
    <row r="205" spans="1:14" ht="12.75" customHeight="1" x14ac:dyDescent="0.2">
      <c r="A205" s="2"/>
      <c r="B205" s="6">
        <v>128</v>
      </c>
      <c r="C205" s="7"/>
      <c r="D205" s="7" t="s">
        <v>37</v>
      </c>
      <c r="E205" s="9">
        <v>1</v>
      </c>
      <c r="F205" s="9">
        <v>113697.47507956448</v>
      </c>
      <c r="L205" s="9">
        <f t="shared" si="9"/>
        <v>121656.29833513399</v>
      </c>
    </row>
    <row r="206" spans="1:14" ht="12.75" customHeight="1" x14ac:dyDescent="0.2">
      <c r="A206" s="2"/>
      <c r="B206" s="6">
        <v>129</v>
      </c>
      <c r="C206" s="7"/>
      <c r="D206" s="7" t="s">
        <v>215</v>
      </c>
      <c r="E206" s="9">
        <v>2</v>
      </c>
      <c r="F206" s="9">
        <v>110716.09195167024</v>
      </c>
      <c r="L206" s="9">
        <f t="shared" si="9"/>
        <v>118466.21838828716</v>
      </c>
    </row>
    <row r="207" spans="1:14" ht="12.75" customHeight="1" x14ac:dyDescent="0.2">
      <c r="A207" s="2"/>
      <c r="B207" s="6">
        <v>130</v>
      </c>
      <c r="C207" s="7"/>
      <c r="D207" s="7" t="s">
        <v>36</v>
      </c>
      <c r="E207" s="9">
        <v>1</v>
      </c>
      <c r="F207" s="9">
        <v>110716.09195167024</v>
      </c>
      <c r="L207" s="9">
        <f t="shared" si="9"/>
        <v>118466.21838828716</v>
      </c>
    </row>
    <row r="208" spans="1:14" ht="12.75" customHeight="1" x14ac:dyDescent="0.2">
      <c r="A208" s="2"/>
      <c r="B208" s="6">
        <v>131</v>
      </c>
      <c r="C208" s="7"/>
      <c r="D208" s="7" t="s">
        <v>35</v>
      </c>
      <c r="E208" s="9">
        <v>13</v>
      </c>
      <c r="F208" s="9">
        <v>110701.09505464864</v>
      </c>
      <c r="L208" s="9">
        <f t="shared" si="9"/>
        <v>118450.17170847405</v>
      </c>
    </row>
    <row r="209" spans="1:17" ht="12.75" customHeight="1" x14ac:dyDescent="0.2">
      <c r="A209" s="2"/>
      <c r="B209" s="6">
        <v>132</v>
      </c>
      <c r="C209" s="7"/>
      <c r="D209" s="7" t="s">
        <v>34</v>
      </c>
      <c r="E209" s="9">
        <v>1</v>
      </c>
      <c r="F209" s="9">
        <v>107646.43116617973</v>
      </c>
      <c r="L209" s="9">
        <f t="shared" si="9"/>
        <v>115181.68134781231</v>
      </c>
    </row>
    <row r="210" spans="1:17" ht="12.75" customHeight="1" x14ac:dyDescent="0.2">
      <c r="A210" s="2"/>
      <c r="B210" s="6">
        <v>133</v>
      </c>
      <c r="C210" s="7"/>
      <c r="D210" s="7" t="s">
        <v>33</v>
      </c>
      <c r="E210" s="9">
        <v>8</v>
      </c>
      <c r="F210" s="9">
        <v>103968.98798165206</v>
      </c>
      <c r="L210" s="9">
        <f t="shared" si="9"/>
        <v>111246.81714036771</v>
      </c>
    </row>
    <row r="211" spans="1:17" ht="12.75" customHeight="1" x14ac:dyDescent="0.2">
      <c r="A211" s="2"/>
      <c r="B211" s="6">
        <v>134</v>
      </c>
      <c r="C211" s="7"/>
      <c r="D211" s="7" t="s">
        <v>32</v>
      </c>
      <c r="E211" s="9">
        <v>1</v>
      </c>
      <c r="F211" s="9">
        <v>103968.32272574675</v>
      </c>
      <c r="L211" s="9">
        <f t="shared" si="9"/>
        <v>111246.10531654903</v>
      </c>
    </row>
    <row r="212" spans="1:17" ht="12.75" customHeight="1" x14ac:dyDescent="0.2">
      <c r="A212" s="2"/>
      <c r="B212" s="6">
        <v>135</v>
      </c>
      <c r="C212" s="7"/>
      <c r="D212" s="7" t="s">
        <v>31</v>
      </c>
      <c r="E212" s="9">
        <v>1</v>
      </c>
      <c r="F212" s="9">
        <v>90377.300210975212</v>
      </c>
      <c r="L212" s="9">
        <f t="shared" si="9"/>
        <v>96703.711225743478</v>
      </c>
    </row>
    <row r="213" spans="1:17" ht="12.75" customHeight="1" x14ac:dyDescent="0.2">
      <c r="A213" s="2"/>
      <c r="B213" s="6">
        <v>136</v>
      </c>
      <c r="C213" s="7"/>
      <c r="D213" s="7" t="s">
        <v>94</v>
      </c>
      <c r="E213" s="9">
        <v>1</v>
      </c>
      <c r="F213" s="9">
        <v>90376.838520166319</v>
      </c>
      <c r="L213" s="9">
        <f t="shared" si="9"/>
        <v>96703.217216577963</v>
      </c>
    </row>
    <row r="214" spans="1:17" ht="12.75" customHeight="1" x14ac:dyDescent="0.2">
      <c r="A214" s="2"/>
      <c r="B214" s="6">
        <v>137</v>
      </c>
      <c r="C214" s="7"/>
      <c r="D214" s="7" t="s">
        <v>30</v>
      </c>
      <c r="E214" s="9">
        <v>1</v>
      </c>
      <c r="F214" s="9">
        <v>87461.740237761231</v>
      </c>
      <c r="L214" s="9">
        <f t="shared" si="9"/>
        <v>93584.062054404523</v>
      </c>
    </row>
    <row r="215" spans="1:17" ht="12.75" customHeight="1" x14ac:dyDescent="0.2">
      <c r="A215" s="2"/>
      <c r="B215" s="6">
        <v>138</v>
      </c>
      <c r="C215" s="7"/>
      <c r="D215" s="7" t="s">
        <v>99</v>
      </c>
      <c r="E215" s="9">
        <v>1</v>
      </c>
      <c r="F215" s="9">
        <v>87461.606105414932</v>
      </c>
      <c r="L215" s="9">
        <f t="shared" si="9"/>
        <v>93583.918532793978</v>
      </c>
    </row>
    <row r="216" spans="1:17" ht="12.75" customHeight="1" x14ac:dyDescent="0.2">
      <c r="A216" s="2"/>
      <c r="B216" s="6">
        <v>139</v>
      </c>
      <c r="C216" s="7"/>
      <c r="D216" s="7" t="s">
        <v>170</v>
      </c>
      <c r="E216" s="9">
        <v>1</v>
      </c>
      <c r="F216" s="9">
        <v>74132.81</v>
      </c>
      <c r="L216" s="9">
        <f t="shared" si="9"/>
        <v>79322.106700000004</v>
      </c>
    </row>
    <row r="217" spans="1:17" ht="12.75" customHeight="1" x14ac:dyDescent="0.2">
      <c r="A217" s="2"/>
      <c r="B217" s="6">
        <v>140</v>
      </c>
      <c r="C217" s="7"/>
      <c r="D217" s="7" t="s">
        <v>114</v>
      </c>
      <c r="E217" s="9">
        <v>3</v>
      </c>
      <c r="F217" s="9">
        <v>71282.33</v>
      </c>
      <c r="L217" s="9">
        <f t="shared" si="9"/>
        <v>76272.093100000013</v>
      </c>
    </row>
    <row r="218" spans="1:17" ht="12.75" customHeight="1" x14ac:dyDescent="0.2">
      <c r="A218" s="2"/>
      <c r="B218" s="6">
        <v>141</v>
      </c>
      <c r="C218" s="7"/>
      <c r="D218" s="7" t="s">
        <v>172</v>
      </c>
      <c r="E218" s="9">
        <v>1</v>
      </c>
      <c r="F218" s="9">
        <v>68539.92</v>
      </c>
      <c r="L218" s="9">
        <f t="shared" si="9"/>
        <v>73337.714399999997</v>
      </c>
    </row>
    <row r="219" spans="1:17" ht="12.75" customHeight="1" x14ac:dyDescent="0.2">
      <c r="A219" s="2"/>
      <c r="B219" s="6">
        <v>142</v>
      </c>
      <c r="C219" s="7"/>
      <c r="D219" s="7" t="s">
        <v>171</v>
      </c>
      <c r="E219" s="9">
        <v>1</v>
      </c>
      <c r="F219" s="9">
        <v>68539.92</v>
      </c>
      <c r="L219" s="9">
        <f t="shared" si="9"/>
        <v>73337.714399999997</v>
      </c>
    </row>
    <row r="220" spans="1:17" ht="12.75" customHeight="1" x14ac:dyDescent="0.2">
      <c r="A220" s="2"/>
      <c r="B220" s="6">
        <v>143</v>
      </c>
      <c r="C220" s="7"/>
      <c r="D220" s="7" t="s">
        <v>216</v>
      </c>
      <c r="E220" s="9">
        <v>1</v>
      </c>
      <c r="F220" s="9">
        <v>63369.68</v>
      </c>
      <c r="L220" s="9">
        <f t="shared" si="9"/>
        <v>67805.5576</v>
      </c>
    </row>
    <row r="221" spans="1:17" ht="12.75" customHeight="1" x14ac:dyDescent="0.2">
      <c r="A221" s="2"/>
      <c r="B221" s="6">
        <v>144</v>
      </c>
      <c r="C221" s="7"/>
      <c r="D221" s="7" t="s">
        <v>129</v>
      </c>
      <c r="E221" s="9">
        <v>2</v>
      </c>
      <c r="F221" s="9">
        <v>63369.68</v>
      </c>
      <c r="L221" s="9">
        <f>F221*(1+$O$8)</f>
        <v>67805.5576</v>
      </c>
    </row>
    <row r="222" spans="1:17" s="30" customFormat="1" ht="12.75" customHeight="1" x14ac:dyDescent="0.2">
      <c r="A222" s="28"/>
      <c r="B222" s="6">
        <v>145</v>
      </c>
      <c r="D222" s="31" t="s">
        <v>204</v>
      </c>
      <c r="E222" s="32">
        <v>2</v>
      </c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7" s="30" customFormat="1" ht="12.75" customHeight="1" x14ac:dyDescent="0.2">
      <c r="A223" s="28"/>
      <c r="B223" s="33"/>
      <c r="D223" s="31" t="s">
        <v>205</v>
      </c>
      <c r="E223" s="32"/>
      <c r="F223" s="32">
        <v>60932.22</v>
      </c>
      <c r="G223" s="32"/>
      <c r="H223" s="32"/>
      <c r="I223" s="32"/>
      <c r="J223" s="32"/>
      <c r="K223" s="32"/>
      <c r="L223" s="9">
        <f t="shared" ref="L223:L239" si="10">F223*(1+$O$8)</f>
        <v>65197.475400000003</v>
      </c>
      <c r="M223" s="32"/>
      <c r="N223" s="32"/>
      <c r="O223" s="32"/>
      <c r="P223" s="32"/>
      <c r="Q223" s="28"/>
    </row>
    <row r="224" spans="1:17" s="30" customFormat="1" ht="12.75" customHeight="1" x14ac:dyDescent="0.2">
      <c r="A224" s="28"/>
      <c r="B224" s="29"/>
      <c r="D224" s="31" t="s">
        <v>132</v>
      </c>
      <c r="E224" s="32"/>
      <c r="F224" s="32">
        <v>60932.22</v>
      </c>
      <c r="G224" s="32"/>
      <c r="H224" s="32"/>
      <c r="I224" s="32"/>
      <c r="J224" s="32"/>
      <c r="K224" s="32"/>
      <c r="L224" s="9">
        <f t="shared" si="10"/>
        <v>65197.475400000003</v>
      </c>
      <c r="M224" s="32"/>
      <c r="N224" s="32"/>
      <c r="O224" s="28"/>
      <c r="P224" s="28"/>
    </row>
    <row r="225" spans="1:16" s="30" customFormat="1" ht="12.75" customHeight="1" x14ac:dyDescent="0.2">
      <c r="A225" s="28"/>
      <c r="B225" s="29"/>
      <c r="D225" s="31" t="s">
        <v>206</v>
      </c>
      <c r="E225" s="32"/>
      <c r="F225" s="32">
        <v>56335.5</v>
      </c>
      <c r="G225" s="32"/>
      <c r="H225" s="32"/>
      <c r="I225" s="32"/>
      <c r="J225" s="32"/>
      <c r="K225" s="32"/>
      <c r="L225" s="9">
        <f t="shared" si="10"/>
        <v>60278.985000000001</v>
      </c>
      <c r="M225" s="32"/>
      <c r="N225" s="32"/>
      <c r="O225" s="28"/>
      <c r="P225" s="28"/>
    </row>
    <row r="226" spans="1:16" s="30" customFormat="1" ht="12.75" customHeight="1" x14ac:dyDescent="0.2">
      <c r="A226" s="28"/>
      <c r="B226" s="29"/>
      <c r="D226" s="31" t="s">
        <v>148</v>
      </c>
      <c r="E226" s="32"/>
      <c r="F226" s="32">
        <v>54168.75</v>
      </c>
      <c r="G226" s="32"/>
      <c r="H226" s="32"/>
      <c r="I226" s="32"/>
      <c r="J226" s="32"/>
      <c r="K226" s="32"/>
      <c r="L226" s="9">
        <f t="shared" si="10"/>
        <v>57960.5625</v>
      </c>
      <c r="M226" s="32"/>
      <c r="N226" s="32"/>
      <c r="O226" s="28"/>
      <c r="P226" s="28"/>
    </row>
    <row r="227" spans="1:16" s="25" customFormat="1" ht="12.75" customHeight="1" x14ac:dyDescent="0.2">
      <c r="A227" s="24"/>
      <c r="B227" s="27"/>
      <c r="D227" s="31" t="s">
        <v>207</v>
      </c>
      <c r="E227" s="26"/>
      <c r="F227" s="26">
        <v>54168.75</v>
      </c>
      <c r="G227" s="26"/>
      <c r="H227" s="26"/>
      <c r="I227" s="26"/>
      <c r="J227" s="26"/>
      <c r="K227" s="26"/>
      <c r="L227" s="9">
        <f t="shared" si="10"/>
        <v>57960.5625</v>
      </c>
      <c r="M227" s="32"/>
      <c r="N227" s="32"/>
    </row>
    <row r="228" spans="1:16" s="30" customFormat="1" ht="12.75" customHeight="1" x14ac:dyDescent="0.2">
      <c r="A228" s="28"/>
      <c r="B228" s="29"/>
      <c r="D228" s="31" t="s">
        <v>158</v>
      </c>
      <c r="E228" s="32"/>
      <c r="F228" s="32">
        <v>48155.350000000006</v>
      </c>
      <c r="G228" s="32"/>
      <c r="H228" s="32"/>
      <c r="I228" s="32"/>
      <c r="J228" s="32"/>
      <c r="K228" s="32"/>
      <c r="L228" s="9">
        <f t="shared" si="10"/>
        <v>51526.224500000011</v>
      </c>
      <c r="M228" s="32"/>
      <c r="N228" s="32"/>
      <c r="O228" s="28"/>
      <c r="P228" s="28"/>
    </row>
    <row r="229" spans="1:16" s="25" customFormat="1" ht="12.75" customHeight="1" x14ac:dyDescent="0.2">
      <c r="A229" s="24"/>
      <c r="B229" s="27"/>
      <c r="D229" s="31" t="s">
        <v>208</v>
      </c>
      <c r="E229" s="26"/>
      <c r="F229" s="26">
        <v>48155.350000000006</v>
      </c>
      <c r="G229" s="26"/>
      <c r="H229" s="26"/>
      <c r="I229" s="26"/>
      <c r="J229" s="26"/>
      <c r="K229" s="26"/>
      <c r="L229" s="9">
        <f t="shared" si="10"/>
        <v>51526.224500000011</v>
      </c>
      <c r="M229" s="32"/>
      <c r="N229" s="32"/>
    </row>
    <row r="230" spans="1:16" s="30" customFormat="1" ht="12.75" customHeight="1" x14ac:dyDescent="0.2">
      <c r="A230" s="28"/>
      <c r="B230" s="29"/>
      <c r="D230" s="31" t="s">
        <v>166</v>
      </c>
      <c r="E230" s="32"/>
      <c r="F230" s="32">
        <v>42809.630000000005</v>
      </c>
      <c r="G230" s="32"/>
      <c r="H230" s="32"/>
      <c r="I230" s="32"/>
      <c r="J230" s="32"/>
      <c r="K230" s="32"/>
      <c r="L230" s="9">
        <f t="shared" si="10"/>
        <v>45806.304100000008</v>
      </c>
      <c r="M230" s="32"/>
      <c r="N230" s="32"/>
      <c r="O230" s="28"/>
      <c r="P230" s="28"/>
    </row>
    <row r="231" spans="1:16" s="25" customFormat="1" ht="12.6" customHeight="1" x14ac:dyDescent="0.2">
      <c r="A231" s="24"/>
      <c r="B231" s="27"/>
      <c r="D231" s="31" t="s">
        <v>234</v>
      </c>
      <c r="E231" s="26"/>
      <c r="F231" s="26">
        <v>35186.950000000004</v>
      </c>
      <c r="G231" s="26"/>
      <c r="H231" s="26"/>
      <c r="I231" s="26"/>
      <c r="J231" s="26"/>
      <c r="K231" s="26"/>
      <c r="L231" s="9">
        <f t="shared" si="10"/>
        <v>37650.036500000009</v>
      </c>
      <c r="M231" s="32"/>
      <c r="N231" s="32"/>
    </row>
    <row r="232" spans="1:16" ht="12.75" customHeight="1" x14ac:dyDescent="0.2">
      <c r="A232" s="2"/>
      <c r="B232" s="6">
        <v>146</v>
      </c>
      <c r="C232" s="7"/>
      <c r="D232" s="7" t="s">
        <v>241</v>
      </c>
      <c r="E232" s="9">
        <v>1</v>
      </c>
      <c r="F232" s="9">
        <v>60932.22</v>
      </c>
      <c r="L232" s="9">
        <f t="shared" si="10"/>
        <v>65197.475400000003</v>
      </c>
    </row>
    <row r="233" spans="1:16" ht="12.75" customHeight="1" x14ac:dyDescent="0.2">
      <c r="A233" s="2"/>
      <c r="B233" s="6">
        <v>147</v>
      </c>
      <c r="C233" s="7"/>
      <c r="D233" s="7" t="s">
        <v>173</v>
      </c>
      <c r="E233" s="9">
        <v>1</v>
      </c>
      <c r="F233" s="9">
        <v>56335.5</v>
      </c>
      <c r="L233" s="9">
        <f t="shared" si="10"/>
        <v>60278.985000000001</v>
      </c>
    </row>
    <row r="234" spans="1:16" ht="12.75" customHeight="1" x14ac:dyDescent="0.2">
      <c r="A234" s="2"/>
      <c r="B234" s="6">
        <v>148</v>
      </c>
      <c r="C234" s="7"/>
      <c r="D234" s="7" t="s">
        <v>174</v>
      </c>
      <c r="E234" s="9">
        <v>1</v>
      </c>
      <c r="F234" s="9">
        <v>54168.75</v>
      </c>
      <c r="L234" s="9">
        <f t="shared" si="10"/>
        <v>57960.5625</v>
      </c>
    </row>
    <row r="235" spans="1:16" ht="12.75" customHeight="1" x14ac:dyDescent="0.2">
      <c r="A235" s="2"/>
      <c r="B235" s="6">
        <v>149</v>
      </c>
      <c r="C235" s="7"/>
      <c r="D235" s="7" t="s">
        <v>175</v>
      </c>
      <c r="E235" s="9">
        <v>12</v>
      </c>
      <c r="F235" s="9">
        <v>52085.460000000006</v>
      </c>
      <c r="L235" s="9">
        <f t="shared" si="10"/>
        <v>55731.442200000012</v>
      </c>
    </row>
    <row r="236" spans="1:16" ht="12.75" customHeight="1" x14ac:dyDescent="0.2">
      <c r="A236" s="2"/>
      <c r="B236" s="6">
        <v>150</v>
      </c>
      <c r="C236" s="7"/>
      <c r="D236" s="7" t="s">
        <v>176</v>
      </c>
      <c r="E236" s="9">
        <v>2</v>
      </c>
      <c r="F236" s="9">
        <v>50081.350000000006</v>
      </c>
      <c r="L236" s="9">
        <f t="shared" si="10"/>
        <v>53587.044500000011</v>
      </c>
    </row>
    <row r="237" spans="1:16" ht="12.75" customHeight="1" x14ac:dyDescent="0.2">
      <c r="A237" s="2"/>
      <c r="B237" s="6">
        <v>151</v>
      </c>
      <c r="C237" s="7"/>
      <c r="D237" s="7" t="s">
        <v>161</v>
      </c>
      <c r="E237" s="9">
        <v>1</v>
      </c>
      <c r="F237" s="9">
        <v>46303.18</v>
      </c>
      <c r="L237" s="9">
        <f t="shared" si="10"/>
        <v>49544.402600000001</v>
      </c>
    </row>
    <row r="238" spans="1:16" ht="12.75" customHeight="1" x14ac:dyDescent="0.2">
      <c r="A238" s="2"/>
      <c r="B238" s="6">
        <v>152</v>
      </c>
      <c r="C238" s="7"/>
      <c r="D238" s="7" t="s">
        <v>177</v>
      </c>
      <c r="E238" s="9">
        <v>1</v>
      </c>
      <c r="F238" s="9">
        <v>44522.700000000004</v>
      </c>
      <c r="L238" s="9">
        <f t="shared" si="10"/>
        <v>47639.289000000004</v>
      </c>
    </row>
    <row r="239" spans="1:16" ht="12.75" customHeight="1" x14ac:dyDescent="0.2">
      <c r="A239" s="2"/>
      <c r="B239" s="6">
        <v>153</v>
      </c>
      <c r="C239" s="7"/>
      <c r="D239" s="7" t="s">
        <v>178</v>
      </c>
      <c r="E239" s="9">
        <v>2</v>
      </c>
      <c r="F239" s="9">
        <v>41163.97</v>
      </c>
      <c r="L239" s="9">
        <f t="shared" si="10"/>
        <v>44045.447900000006</v>
      </c>
    </row>
    <row r="240" spans="1:16" ht="12.75" customHeight="1" x14ac:dyDescent="0.2">
      <c r="B240" s="6">
        <v>154</v>
      </c>
      <c r="C240" s="7"/>
      <c r="D240" s="7" t="s">
        <v>169</v>
      </c>
      <c r="E240" s="9">
        <v>5</v>
      </c>
      <c r="F240" s="9">
        <v>38057.760000000002</v>
      </c>
      <c r="L240" s="9">
        <f>F240*(1+$O$8)</f>
        <v>40721.803200000002</v>
      </c>
    </row>
    <row r="241" spans="1:17" ht="12.75" customHeight="1" x14ac:dyDescent="0.2">
      <c r="A241" s="2"/>
      <c r="C241" s="7"/>
      <c r="D241" s="8" t="s">
        <v>0</v>
      </c>
      <c r="E241" s="11">
        <f>SUM(E203:E240)</f>
        <v>76</v>
      </c>
      <c r="G241" s="11">
        <f>SUM(G203:G240)</f>
        <v>0</v>
      </c>
      <c r="I241" s="11">
        <f>SUM(I203:I240)</f>
        <v>0</v>
      </c>
      <c r="K241" s="11">
        <f>SUM(K203:K240)</f>
        <v>0</v>
      </c>
      <c r="M241" s="11">
        <f>SUM(M203:M240)</f>
        <v>0</v>
      </c>
    </row>
    <row r="242" spans="1:17" ht="12.75" customHeight="1" x14ac:dyDescent="0.2">
      <c r="A242" s="2"/>
      <c r="C242" s="7"/>
      <c r="D242" s="8"/>
    </row>
    <row r="243" spans="1:17" ht="12.75" customHeight="1" x14ac:dyDescent="0.2">
      <c r="A243" s="2"/>
      <c r="C243" s="7"/>
      <c r="D243" s="7" t="s">
        <v>28</v>
      </c>
    </row>
    <row r="244" spans="1:17" ht="12.75" customHeight="1" x14ac:dyDescent="0.2">
      <c r="A244" s="2"/>
      <c r="C244" s="7"/>
      <c r="D244" s="7" t="s">
        <v>17</v>
      </c>
    </row>
    <row r="245" spans="1:17" ht="12.75" customHeight="1" x14ac:dyDescent="0.2">
      <c r="A245" s="2"/>
      <c r="C245" s="7"/>
      <c r="D245" s="7" t="s">
        <v>16</v>
      </c>
    </row>
    <row r="246" spans="1:17" ht="12.75" customHeight="1" x14ac:dyDescent="0.2">
      <c r="A246" s="2"/>
      <c r="B246" s="6">
        <v>155</v>
      </c>
      <c r="C246" s="7"/>
      <c r="D246" s="7" t="s">
        <v>217</v>
      </c>
      <c r="E246" s="9">
        <v>1</v>
      </c>
      <c r="F246" s="9">
        <v>157497.41252085188</v>
      </c>
      <c r="L246" s="9">
        <f>F246*(1+$O$8)</f>
        <v>168522.23139731152</v>
      </c>
    </row>
    <row r="247" spans="1:17" ht="12.75" customHeight="1" x14ac:dyDescent="0.2">
      <c r="A247" s="2"/>
      <c r="B247" s="6">
        <v>156</v>
      </c>
      <c r="C247" s="7"/>
      <c r="D247" s="7" t="s">
        <v>29</v>
      </c>
      <c r="E247" s="9">
        <v>1</v>
      </c>
      <c r="F247" s="9">
        <v>95650.209203770064</v>
      </c>
      <c r="L247" s="9">
        <f>F247*(1+$O$8)</f>
        <v>102345.72384803397</v>
      </c>
    </row>
    <row r="248" spans="1:17" s="30" customFormat="1" ht="12.75" customHeight="1" x14ac:dyDescent="0.2">
      <c r="A248" s="28"/>
      <c r="B248" s="6">
        <v>157</v>
      </c>
      <c r="D248" s="31" t="s">
        <v>204</v>
      </c>
      <c r="E248" s="32">
        <v>6</v>
      </c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7" s="30" customFormat="1" ht="12.75" customHeight="1" x14ac:dyDescent="0.2">
      <c r="A249" s="28"/>
      <c r="B249" s="33"/>
      <c r="D249" s="31" t="s">
        <v>205</v>
      </c>
      <c r="E249" s="32"/>
      <c r="F249" s="32">
        <v>60932.22</v>
      </c>
      <c r="G249" s="32"/>
      <c r="H249" s="32"/>
      <c r="I249" s="32"/>
      <c r="J249" s="32"/>
      <c r="K249" s="32"/>
      <c r="L249" s="9">
        <f t="shared" ref="L249:L258" si="11">F249*(1+$O$8)</f>
        <v>65197.475400000003</v>
      </c>
      <c r="M249" s="32"/>
      <c r="N249" s="32"/>
      <c r="O249" s="32"/>
      <c r="P249" s="32"/>
      <c r="Q249" s="28"/>
    </row>
    <row r="250" spans="1:17" s="30" customFormat="1" ht="12.75" customHeight="1" x14ac:dyDescent="0.2">
      <c r="A250" s="28"/>
      <c r="B250" s="29"/>
      <c r="D250" s="31" t="s">
        <v>132</v>
      </c>
      <c r="E250" s="32"/>
      <c r="F250" s="32">
        <v>60932.22</v>
      </c>
      <c r="G250" s="32"/>
      <c r="H250" s="32"/>
      <c r="I250" s="32"/>
      <c r="J250" s="32"/>
      <c r="K250" s="32"/>
      <c r="L250" s="9">
        <f t="shared" si="11"/>
        <v>65197.475400000003</v>
      </c>
      <c r="M250" s="32"/>
      <c r="N250" s="32"/>
      <c r="O250" s="28"/>
      <c r="P250" s="28"/>
    </row>
    <row r="251" spans="1:17" s="30" customFormat="1" ht="12.75" customHeight="1" x14ac:dyDescent="0.2">
      <c r="A251" s="28"/>
      <c r="B251" s="29"/>
      <c r="D251" s="31" t="s">
        <v>206</v>
      </c>
      <c r="E251" s="32"/>
      <c r="F251" s="32">
        <v>56335.5</v>
      </c>
      <c r="G251" s="32"/>
      <c r="H251" s="32"/>
      <c r="I251" s="32"/>
      <c r="J251" s="32"/>
      <c r="K251" s="32"/>
      <c r="L251" s="9">
        <f t="shared" si="11"/>
        <v>60278.985000000001</v>
      </c>
      <c r="M251" s="32"/>
      <c r="N251" s="32"/>
      <c r="O251" s="28"/>
      <c r="P251" s="28"/>
    </row>
    <row r="252" spans="1:17" s="30" customFormat="1" ht="12.75" customHeight="1" x14ac:dyDescent="0.2">
      <c r="A252" s="28"/>
      <c r="B252" s="29"/>
      <c r="D252" s="31" t="s">
        <v>148</v>
      </c>
      <c r="E252" s="32"/>
      <c r="F252" s="32">
        <v>54168.75</v>
      </c>
      <c r="G252" s="32"/>
      <c r="H252" s="32"/>
      <c r="I252" s="32"/>
      <c r="J252" s="32"/>
      <c r="K252" s="32"/>
      <c r="L252" s="9">
        <f t="shared" si="11"/>
        <v>57960.5625</v>
      </c>
      <c r="M252" s="32"/>
      <c r="N252" s="32"/>
      <c r="O252" s="28"/>
      <c r="P252" s="28"/>
    </row>
    <row r="253" spans="1:17" s="25" customFormat="1" ht="12.75" customHeight="1" x14ac:dyDescent="0.2">
      <c r="A253" s="24"/>
      <c r="B253" s="27"/>
      <c r="D253" s="31" t="s">
        <v>207</v>
      </c>
      <c r="E253" s="26"/>
      <c r="F253" s="26">
        <v>54168.75</v>
      </c>
      <c r="G253" s="26"/>
      <c r="H253" s="26"/>
      <c r="I253" s="26"/>
      <c r="J253" s="26"/>
      <c r="K253" s="26"/>
      <c r="L253" s="9">
        <f t="shared" si="11"/>
        <v>57960.5625</v>
      </c>
      <c r="M253" s="32"/>
      <c r="N253" s="32"/>
    </row>
    <row r="254" spans="1:17" s="30" customFormat="1" ht="12.75" customHeight="1" x14ac:dyDescent="0.2">
      <c r="A254" s="28"/>
      <c r="B254" s="29"/>
      <c r="D254" s="31" t="s">
        <v>158</v>
      </c>
      <c r="E254" s="32"/>
      <c r="F254" s="32">
        <v>48155.350000000006</v>
      </c>
      <c r="G254" s="32"/>
      <c r="H254" s="32"/>
      <c r="I254" s="32"/>
      <c r="J254" s="32"/>
      <c r="K254" s="32"/>
      <c r="L254" s="9">
        <f t="shared" si="11"/>
        <v>51526.224500000011</v>
      </c>
      <c r="M254" s="32"/>
      <c r="N254" s="32"/>
      <c r="O254" s="28"/>
      <c r="P254" s="28"/>
    </row>
    <row r="255" spans="1:17" s="25" customFormat="1" ht="12.75" customHeight="1" x14ac:dyDescent="0.2">
      <c r="A255" s="24"/>
      <c r="B255" s="27"/>
      <c r="D255" s="31" t="s">
        <v>208</v>
      </c>
      <c r="E255" s="26"/>
      <c r="F255" s="26">
        <v>48155.350000000006</v>
      </c>
      <c r="G255" s="26"/>
      <c r="H255" s="26"/>
      <c r="I255" s="26"/>
      <c r="J255" s="26"/>
      <c r="K255" s="26"/>
      <c r="L255" s="9">
        <f t="shared" si="11"/>
        <v>51526.224500000011</v>
      </c>
      <c r="M255" s="32"/>
      <c r="N255" s="32"/>
    </row>
    <row r="256" spans="1:17" s="30" customFormat="1" ht="12.75" customHeight="1" x14ac:dyDescent="0.2">
      <c r="A256" s="28"/>
      <c r="B256" s="29"/>
      <c r="D256" s="31" t="s">
        <v>166</v>
      </c>
      <c r="E256" s="32"/>
      <c r="F256" s="32">
        <v>42809.630000000005</v>
      </c>
      <c r="G256" s="32"/>
      <c r="H256" s="32"/>
      <c r="I256" s="32"/>
      <c r="J256" s="32"/>
      <c r="K256" s="32"/>
      <c r="L256" s="9">
        <f t="shared" si="11"/>
        <v>45806.304100000008</v>
      </c>
      <c r="M256" s="32"/>
      <c r="N256" s="32"/>
      <c r="O256" s="28"/>
      <c r="P256" s="28"/>
    </row>
    <row r="257" spans="1:14" s="25" customFormat="1" ht="12.6" customHeight="1" x14ac:dyDescent="0.2">
      <c r="A257" s="24"/>
      <c r="B257" s="27"/>
      <c r="D257" s="31" t="s">
        <v>234</v>
      </c>
      <c r="E257" s="26"/>
      <c r="F257" s="26">
        <v>35186.950000000004</v>
      </c>
      <c r="G257" s="26"/>
      <c r="H257" s="26"/>
      <c r="I257" s="26"/>
      <c r="J257" s="26"/>
      <c r="K257" s="26"/>
      <c r="L257" s="9">
        <f t="shared" si="11"/>
        <v>37650.036500000009</v>
      </c>
      <c r="M257" s="32"/>
      <c r="N257" s="32"/>
    </row>
    <row r="258" spans="1:14" ht="12.75" customHeight="1" x14ac:dyDescent="0.2">
      <c r="A258" s="2"/>
      <c r="B258" s="6">
        <v>158</v>
      </c>
      <c r="C258" s="7"/>
      <c r="D258" s="7" t="s">
        <v>19</v>
      </c>
      <c r="E258" s="9">
        <v>3</v>
      </c>
      <c r="F258" s="9">
        <v>54168.75</v>
      </c>
      <c r="L258" s="9">
        <f t="shared" si="11"/>
        <v>57960.5625</v>
      </c>
    </row>
    <row r="259" spans="1:14" ht="12.75" customHeight="1" x14ac:dyDescent="0.2">
      <c r="A259" s="2"/>
      <c r="B259" s="6">
        <v>159</v>
      </c>
      <c r="C259" s="7"/>
      <c r="D259" s="7" t="s">
        <v>179</v>
      </c>
      <c r="E259" s="9">
        <v>1</v>
      </c>
      <c r="F259" s="9">
        <v>50081.350000000006</v>
      </c>
      <c r="L259" s="9">
        <f>F259*(1+$O$8)</f>
        <v>53587.044500000011</v>
      </c>
    </row>
    <row r="260" spans="1:14" ht="12.75" customHeight="1" x14ac:dyDescent="0.2">
      <c r="A260" s="2"/>
      <c r="C260" s="7"/>
      <c r="D260" s="8" t="s">
        <v>0</v>
      </c>
      <c r="E260" s="11">
        <f>SUM(E246:E259)</f>
        <v>12</v>
      </c>
      <c r="G260" s="11">
        <f>SUM(G246:G259)</f>
        <v>0</v>
      </c>
      <c r="I260" s="11">
        <f>SUM(I246:I259)</f>
        <v>0</v>
      </c>
      <c r="K260" s="11">
        <f>SUM(K246:K259)</f>
        <v>0</v>
      </c>
      <c r="M260" s="11">
        <f>SUM(M246:M259)</f>
        <v>0</v>
      </c>
    </row>
    <row r="261" spans="1:14" ht="12.75" customHeight="1" x14ac:dyDescent="0.2">
      <c r="A261" s="2"/>
      <c r="C261" s="7"/>
      <c r="D261" s="8"/>
    </row>
    <row r="262" spans="1:14" ht="12.75" customHeight="1" x14ac:dyDescent="0.2">
      <c r="A262" s="2"/>
      <c r="C262" s="7"/>
      <c r="D262" s="7" t="s">
        <v>17</v>
      </c>
    </row>
    <row r="263" spans="1:14" ht="12.75" customHeight="1" x14ac:dyDescent="0.2">
      <c r="A263" s="2"/>
      <c r="C263" s="7"/>
      <c r="D263" s="7" t="s">
        <v>11</v>
      </c>
    </row>
    <row r="264" spans="1:14" ht="12.75" customHeight="1" x14ac:dyDescent="0.2">
      <c r="A264" s="2"/>
      <c r="B264" s="6">
        <v>160</v>
      </c>
      <c r="C264" s="7"/>
      <c r="D264" s="7" t="s">
        <v>27</v>
      </c>
      <c r="E264" s="9">
        <v>37</v>
      </c>
    </row>
    <row r="265" spans="1:14" ht="12.75" customHeight="1" x14ac:dyDescent="0.2">
      <c r="A265" s="2"/>
      <c r="C265" s="7"/>
      <c r="D265" s="7" t="s">
        <v>26</v>
      </c>
      <c r="F265" s="9">
        <v>146552.67707448758</v>
      </c>
      <c r="L265" s="9">
        <f t="shared" ref="L265:L272" si="12">F265*(1+$O$8)</f>
        <v>156811.36446970172</v>
      </c>
    </row>
    <row r="266" spans="1:14" ht="12.75" customHeight="1" x14ac:dyDescent="0.2">
      <c r="A266" s="2"/>
      <c r="C266" s="7"/>
      <c r="D266" s="7" t="s">
        <v>25</v>
      </c>
      <c r="F266" s="9">
        <v>138712.29931159466</v>
      </c>
      <c r="G266" s="7"/>
      <c r="L266" s="9">
        <f t="shared" si="12"/>
        <v>148422.16026340629</v>
      </c>
    </row>
    <row r="267" spans="1:14" ht="12.75" customHeight="1" x14ac:dyDescent="0.2">
      <c r="A267" s="2"/>
      <c r="C267" s="7"/>
      <c r="D267" s="7" t="s">
        <v>24</v>
      </c>
      <c r="F267" s="9">
        <v>122935.56364487061</v>
      </c>
      <c r="G267" s="7"/>
      <c r="L267" s="9">
        <f t="shared" si="12"/>
        <v>131541.05310001154</v>
      </c>
    </row>
    <row r="268" spans="1:14" ht="12.75" customHeight="1" x14ac:dyDescent="0.2">
      <c r="A268" s="2"/>
      <c r="C268" s="7"/>
      <c r="D268" s="7" t="s">
        <v>23</v>
      </c>
      <c r="F268" s="9">
        <v>113474.02131394265</v>
      </c>
      <c r="G268" s="7"/>
      <c r="L268" s="9">
        <f t="shared" si="12"/>
        <v>121417.20280591864</v>
      </c>
    </row>
    <row r="269" spans="1:14" ht="12.75" customHeight="1" x14ac:dyDescent="0.2">
      <c r="A269" s="2"/>
      <c r="C269" s="7"/>
      <c r="D269" s="7" t="s">
        <v>22</v>
      </c>
      <c r="F269" s="9">
        <v>94534.440065362971</v>
      </c>
      <c r="G269" s="7"/>
      <c r="L269" s="9">
        <f t="shared" si="12"/>
        <v>101151.85086993838</v>
      </c>
    </row>
    <row r="270" spans="1:14" ht="12.75" customHeight="1" x14ac:dyDescent="0.2">
      <c r="A270" s="2"/>
      <c r="B270" s="6">
        <v>161</v>
      </c>
      <c r="C270" s="7"/>
      <c r="D270" s="7" t="s">
        <v>21</v>
      </c>
      <c r="E270" s="9">
        <v>12</v>
      </c>
      <c r="F270" s="9">
        <v>120831.49899274</v>
      </c>
      <c r="L270" s="9">
        <f t="shared" si="12"/>
        <v>129289.70392223181</v>
      </c>
    </row>
    <row r="271" spans="1:14" ht="12.75" customHeight="1" x14ac:dyDescent="0.2">
      <c r="A271" s="2"/>
      <c r="B271" s="6">
        <v>162</v>
      </c>
      <c r="C271" s="7"/>
      <c r="D271" s="7" t="s">
        <v>20</v>
      </c>
      <c r="E271" s="9">
        <v>7</v>
      </c>
      <c r="F271" s="9">
        <v>96112.113632035354</v>
      </c>
      <c r="L271" s="9">
        <f t="shared" si="12"/>
        <v>102839.96158627783</v>
      </c>
    </row>
    <row r="272" spans="1:14" ht="12.75" customHeight="1" x14ac:dyDescent="0.2">
      <c r="A272" s="2"/>
      <c r="B272" s="6">
        <v>163</v>
      </c>
      <c r="C272" s="7"/>
      <c r="D272" s="7" t="s">
        <v>218</v>
      </c>
      <c r="E272" s="9">
        <v>14</v>
      </c>
      <c r="F272" s="9">
        <v>91382.092311422457</v>
      </c>
      <c r="L272" s="9">
        <f t="shared" si="12"/>
        <v>97778.838773222029</v>
      </c>
    </row>
    <row r="273" spans="1:17" ht="12.75" customHeight="1" x14ac:dyDescent="0.2">
      <c r="A273" s="2"/>
      <c r="B273" s="6">
        <v>164</v>
      </c>
      <c r="C273" s="7"/>
      <c r="D273" s="7" t="s">
        <v>18</v>
      </c>
      <c r="E273" s="10">
        <v>33</v>
      </c>
      <c r="F273" s="9">
        <v>51962.74849014471</v>
      </c>
      <c r="G273" s="10"/>
      <c r="I273" s="10"/>
      <c r="K273" s="10"/>
      <c r="L273" s="9">
        <f>F273*(1+$O$8)</f>
        <v>55600.140884454842</v>
      </c>
      <c r="M273" s="10"/>
    </row>
    <row r="274" spans="1:17" ht="12.75" customHeight="1" x14ac:dyDescent="0.2">
      <c r="A274" s="2"/>
      <c r="C274" s="7"/>
      <c r="D274" s="8" t="s">
        <v>0</v>
      </c>
      <c r="E274" s="9">
        <f>SUM(E264:E273)</f>
        <v>103</v>
      </c>
      <c r="G274" s="9">
        <f>SUM(G264:G273)</f>
        <v>0</v>
      </c>
      <c r="I274" s="9">
        <f>SUM(I264:I273)</f>
        <v>0</v>
      </c>
      <c r="K274" s="9">
        <f>SUM(K264:K273)</f>
        <v>0</v>
      </c>
      <c r="M274" s="9">
        <f>SUM(M264:M273)</f>
        <v>0</v>
      </c>
    </row>
    <row r="275" spans="1:17" ht="12.75" customHeight="1" x14ac:dyDescent="0.2">
      <c r="A275" s="2"/>
      <c r="C275" s="7"/>
      <c r="D275" s="7"/>
    </row>
    <row r="276" spans="1:17" ht="12.75" customHeight="1" x14ac:dyDescent="0.2">
      <c r="A276" s="2"/>
      <c r="C276" s="7"/>
      <c r="D276" s="7" t="s">
        <v>13</v>
      </c>
    </row>
    <row r="277" spans="1:17" ht="12.75" customHeight="1" x14ac:dyDescent="0.2">
      <c r="A277" s="2"/>
      <c r="C277" s="7"/>
      <c r="D277" s="7" t="s">
        <v>17</v>
      </c>
    </row>
    <row r="278" spans="1:17" ht="12.75" customHeight="1" x14ac:dyDescent="0.2">
      <c r="A278" s="2"/>
      <c r="C278" s="7"/>
      <c r="D278" s="7" t="s">
        <v>16</v>
      </c>
    </row>
    <row r="279" spans="1:17" ht="12.75" customHeight="1" x14ac:dyDescent="0.2">
      <c r="A279" s="2"/>
      <c r="B279" s="6">
        <v>165</v>
      </c>
      <c r="C279" s="7"/>
      <c r="D279" s="7" t="s">
        <v>15</v>
      </c>
      <c r="E279" s="9">
        <v>1</v>
      </c>
      <c r="F279" s="9">
        <v>157497.41252085188</v>
      </c>
      <c r="L279" s="9">
        <f>F279*(1+$O$8)</f>
        <v>168522.23139731152</v>
      </c>
    </row>
    <row r="280" spans="1:17" ht="12.75" customHeight="1" x14ac:dyDescent="0.2">
      <c r="A280" s="2"/>
      <c r="B280" s="6">
        <v>166</v>
      </c>
      <c r="C280" s="7"/>
      <c r="D280" s="7" t="s">
        <v>14</v>
      </c>
      <c r="E280" s="9">
        <v>2</v>
      </c>
      <c r="F280" s="9">
        <v>122932.54005033744</v>
      </c>
      <c r="L280" s="9">
        <f>F280*(1+$O$8)</f>
        <v>131537.81785386108</v>
      </c>
    </row>
    <row r="281" spans="1:17" s="30" customFormat="1" ht="12.75" customHeight="1" x14ac:dyDescent="0.2">
      <c r="A281" s="28"/>
      <c r="B281" s="6">
        <v>167</v>
      </c>
      <c r="D281" s="31" t="s">
        <v>204</v>
      </c>
      <c r="E281" s="32">
        <v>3</v>
      </c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7" s="30" customFormat="1" ht="12.75" customHeight="1" x14ac:dyDescent="0.2">
      <c r="A282" s="28"/>
      <c r="B282" s="33"/>
      <c r="D282" s="31" t="s">
        <v>205</v>
      </c>
      <c r="E282" s="32"/>
      <c r="F282" s="32">
        <v>60932.22</v>
      </c>
      <c r="G282" s="32"/>
      <c r="H282" s="32"/>
      <c r="I282" s="32"/>
      <c r="J282" s="32"/>
      <c r="K282" s="32"/>
      <c r="L282" s="32">
        <f t="shared" ref="L282:L290" si="13">F282*(1+$O$8)</f>
        <v>65197.475400000003</v>
      </c>
      <c r="M282" s="32"/>
      <c r="N282" s="32"/>
      <c r="O282" s="32"/>
      <c r="P282" s="32"/>
      <c r="Q282" s="28"/>
    </row>
    <row r="283" spans="1:17" s="30" customFormat="1" ht="12.75" customHeight="1" x14ac:dyDescent="0.2">
      <c r="A283" s="28"/>
      <c r="B283" s="29"/>
      <c r="D283" s="31" t="s">
        <v>132</v>
      </c>
      <c r="E283" s="32"/>
      <c r="F283" s="32">
        <v>60932.22</v>
      </c>
      <c r="G283" s="32"/>
      <c r="H283" s="32"/>
      <c r="I283" s="32"/>
      <c r="J283" s="32"/>
      <c r="K283" s="32"/>
      <c r="L283" s="32">
        <f t="shared" si="13"/>
        <v>65197.475400000003</v>
      </c>
      <c r="M283" s="32"/>
      <c r="N283" s="32"/>
      <c r="O283" s="28"/>
      <c r="P283" s="28"/>
    </row>
    <row r="284" spans="1:17" s="30" customFormat="1" ht="12.75" customHeight="1" x14ac:dyDescent="0.2">
      <c r="A284" s="28"/>
      <c r="B284" s="29"/>
      <c r="D284" s="31" t="s">
        <v>206</v>
      </c>
      <c r="E284" s="32"/>
      <c r="F284" s="32">
        <v>56335.5</v>
      </c>
      <c r="G284" s="32"/>
      <c r="H284" s="32"/>
      <c r="I284" s="32"/>
      <c r="J284" s="32"/>
      <c r="K284" s="32"/>
      <c r="L284" s="32">
        <f t="shared" si="13"/>
        <v>60278.985000000001</v>
      </c>
      <c r="M284" s="32"/>
      <c r="N284" s="32"/>
      <c r="O284" s="28"/>
      <c r="P284" s="28"/>
    </row>
    <row r="285" spans="1:17" s="30" customFormat="1" ht="12.75" customHeight="1" x14ac:dyDescent="0.2">
      <c r="A285" s="28"/>
      <c r="B285" s="29"/>
      <c r="D285" s="31" t="s">
        <v>148</v>
      </c>
      <c r="E285" s="32"/>
      <c r="F285" s="32">
        <v>54168.75</v>
      </c>
      <c r="G285" s="32"/>
      <c r="H285" s="32"/>
      <c r="I285" s="32"/>
      <c r="J285" s="32"/>
      <c r="K285" s="32"/>
      <c r="L285" s="32">
        <f t="shared" si="13"/>
        <v>57960.5625</v>
      </c>
      <c r="M285" s="32"/>
      <c r="N285" s="32"/>
      <c r="O285" s="28"/>
      <c r="P285" s="28"/>
    </row>
    <row r="286" spans="1:17" s="25" customFormat="1" ht="12.75" customHeight="1" x14ac:dyDescent="0.2">
      <c r="A286" s="24"/>
      <c r="B286" s="27"/>
      <c r="D286" s="31" t="s">
        <v>207</v>
      </c>
      <c r="E286" s="26"/>
      <c r="F286" s="26">
        <v>54168.75</v>
      </c>
      <c r="G286" s="26"/>
      <c r="H286" s="26"/>
      <c r="I286" s="26"/>
      <c r="J286" s="26"/>
      <c r="K286" s="26"/>
      <c r="L286" s="32">
        <f t="shared" si="13"/>
        <v>57960.5625</v>
      </c>
      <c r="M286" s="32"/>
      <c r="N286" s="32"/>
    </row>
    <row r="287" spans="1:17" s="30" customFormat="1" ht="12.75" customHeight="1" x14ac:dyDescent="0.2">
      <c r="A287" s="28"/>
      <c r="B287" s="29"/>
      <c r="D287" s="31" t="s">
        <v>158</v>
      </c>
      <c r="E287" s="32"/>
      <c r="F287" s="32">
        <v>48155.350000000006</v>
      </c>
      <c r="G287" s="32"/>
      <c r="H287" s="32"/>
      <c r="I287" s="32"/>
      <c r="J287" s="32"/>
      <c r="K287" s="32"/>
      <c r="L287" s="32">
        <f t="shared" si="13"/>
        <v>51526.224500000011</v>
      </c>
      <c r="M287" s="32"/>
      <c r="N287" s="32"/>
      <c r="O287" s="28"/>
      <c r="P287" s="28"/>
    </row>
    <row r="288" spans="1:17" s="25" customFormat="1" ht="12.75" customHeight="1" x14ac:dyDescent="0.2">
      <c r="A288" s="24"/>
      <c r="B288" s="27"/>
      <c r="D288" s="31" t="s">
        <v>208</v>
      </c>
      <c r="E288" s="26"/>
      <c r="F288" s="26">
        <v>48155.350000000006</v>
      </c>
      <c r="G288" s="26"/>
      <c r="H288" s="26"/>
      <c r="I288" s="26"/>
      <c r="J288" s="26"/>
      <c r="K288" s="26"/>
      <c r="L288" s="32">
        <f t="shared" si="13"/>
        <v>51526.224500000011</v>
      </c>
      <c r="M288" s="32"/>
      <c r="N288" s="32"/>
    </row>
    <row r="289" spans="1:16" s="30" customFormat="1" ht="12.75" customHeight="1" x14ac:dyDescent="0.2">
      <c r="A289" s="28"/>
      <c r="B289" s="29"/>
      <c r="D289" s="31" t="s">
        <v>166</v>
      </c>
      <c r="E289" s="32"/>
      <c r="F289" s="32">
        <v>42809.630000000005</v>
      </c>
      <c r="G289" s="32"/>
      <c r="H289" s="32"/>
      <c r="I289" s="32"/>
      <c r="J289" s="32"/>
      <c r="K289" s="32"/>
      <c r="L289" s="32">
        <f t="shared" si="13"/>
        <v>45806.304100000008</v>
      </c>
      <c r="M289" s="32"/>
      <c r="N289" s="32"/>
      <c r="O289" s="28"/>
      <c r="P289" s="28"/>
    </row>
    <row r="290" spans="1:16" s="25" customFormat="1" ht="12.6" customHeight="1" x14ac:dyDescent="0.2">
      <c r="A290" s="24"/>
      <c r="B290" s="27"/>
      <c r="D290" s="31" t="s">
        <v>234</v>
      </c>
      <c r="E290" s="26"/>
      <c r="F290" s="26">
        <v>35186.950000000004</v>
      </c>
      <c r="G290" s="26"/>
      <c r="H290" s="26"/>
      <c r="I290" s="26"/>
      <c r="J290" s="26"/>
      <c r="K290" s="26"/>
      <c r="L290" s="32">
        <f t="shared" si="13"/>
        <v>37650.036500000009</v>
      </c>
      <c r="M290" s="32"/>
      <c r="N290" s="32"/>
    </row>
    <row r="291" spans="1:16" ht="12.75" customHeight="1" x14ac:dyDescent="0.2">
      <c r="A291" s="2"/>
      <c r="C291" s="7"/>
      <c r="D291" s="8" t="s">
        <v>0</v>
      </c>
      <c r="E291" s="11">
        <f>SUM(E279:E290)</f>
        <v>6</v>
      </c>
      <c r="G291" s="11">
        <f>SUM(G279:G290)</f>
        <v>0</v>
      </c>
      <c r="I291" s="11">
        <f>SUM(I279:I290)</f>
        <v>0</v>
      </c>
      <c r="K291" s="11">
        <f>SUM(K279:K290)</f>
        <v>0</v>
      </c>
      <c r="M291" s="11">
        <f>SUM(M279:M290)</f>
        <v>0</v>
      </c>
    </row>
    <row r="292" spans="1:16" ht="12.75" customHeight="1" x14ac:dyDescent="0.2">
      <c r="A292" s="2"/>
      <c r="C292" s="7"/>
      <c r="D292" s="8"/>
    </row>
    <row r="293" spans="1:16" ht="12.75" customHeight="1" x14ac:dyDescent="0.2">
      <c r="A293" s="2"/>
      <c r="C293" s="7"/>
      <c r="D293" s="7" t="s">
        <v>12</v>
      </c>
    </row>
    <row r="294" spans="1:16" ht="12.75" customHeight="1" x14ac:dyDescent="0.2">
      <c r="A294" s="2"/>
      <c r="C294" s="7"/>
      <c r="D294" s="7" t="s">
        <v>11</v>
      </c>
    </row>
    <row r="295" spans="1:16" ht="12.75" customHeight="1" x14ac:dyDescent="0.2">
      <c r="A295" s="2"/>
      <c r="B295" s="6">
        <v>168</v>
      </c>
      <c r="C295" s="7"/>
      <c r="D295" s="7" t="s">
        <v>10</v>
      </c>
      <c r="E295" s="9">
        <v>35</v>
      </c>
    </row>
    <row r="296" spans="1:16" ht="12.75" customHeight="1" x14ac:dyDescent="0.2">
      <c r="A296" s="2"/>
      <c r="C296" s="7"/>
      <c r="D296" s="7" t="s">
        <v>9</v>
      </c>
      <c r="F296" s="9">
        <v>219490.08573904322</v>
      </c>
      <c r="G296" s="32"/>
      <c r="H296" s="32"/>
      <c r="I296" s="32"/>
      <c r="J296" s="32"/>
      <c r="L296" s="9">
        <f t="shared" ref="L296:L303" si="14">F296*(1+$O$8)</f>
        <v>234854.39174077625</v>
      </c>
    </row>
    <row r="297" spans="1:16" ht="12.75" customHeight="1" x14ac:dyDescent="0.2">
      <c r="A297" s="2"/>
      <c r="C297" s="7"/>
      <c r="D297" s="7" t="s">
        <v>8</v>
      </c>
      <c r="F297" s="9">
        <v>202753.54866293669</v>
      </c>
      <c r="L297" s="9">
        <f t="shared" si="14"/>
        <v>216946.29706934228</v>
      </c>
    </row>
    <row r="298" spans="1:16" ht="12.75" customHeight="1" x14ac:dyDescent="0.2">
      <c r="A298" s="2"/>
      <c r="C298" s="7"/>
      <c r="D298" s="7" t="s">
        <v>7</v>
      </c>
      <c r="F298" s="9">
        <v>172999.70497208068</v>
      </c>
      <c r="G298" s="32"/>
      <c r="H298" s="32"/>
      <c r="I298" s="32"/>
      <c r="J298" s="32"/>
      <c r="L298" s="9">
        <f t="shared" si="14"/>
        <v>185109.68432012634</v>
      </c>
    </row>
    <row r="299" spans="1:16" ht="12.75" customHeight="1" x14ac:dyDescent="0.2">
      <c r="A299" s="2"/>
      <c r="C299" s="7"/>
      <c r="D299" s="7" t="s">
        <v>6</v>
      </c>
      <c r="F299" s="9">
        <v>163698.62943928383</v>
      </c>
      <c r="G299" s="32"/>
      <c r="H299" s="32"/>
      <c r="I299" s="32"/>
      <c r="J299" s="32"/>
      <c r="L299" s="9">
        <f t="shared" si="14"/>
        <v>175157.53350003372</v>
      </c>
    </row>
    <row r="300" spans="1:16" ht="12.75" customHeight="1" x14ac:dyDescent="0.2">
      <c r="A300" s="2"/>
      <c r="C300" s="7"/>
      <c r="D300" s="7" t="s">
        <v>5</v>
      </c>
      <c r="F300" s="9">
        <v>116623.36968847882</v>
      </c>
      <c r="L300" s="9">
        <f t="shared" si="14"/>
        <v>124787.00556667235</v>
      </c>
    </row>
    <row r="301" spans="1:16" ht="12.75" customHeight="1" x14ac:dyDescent="0.2">
      <c r="A301" s="2"/>
      <c r="C301" s="7"/>
      <c r="D301" s="7" t="s">
        <v>4</v>
      </c>
      <c r="F301" s="9">
        <v>102743.74149498726</v>
      </c>
      <c r="L301" s="9">
        <f t="shared" si="14"/>
        <v>109935.80339963638</v>
      </c>
    </row>
    <row r="302" spans="1:16" ht="12.75" customHeight="1" x14ac:dyDescent="0.2">
      <c r="A302" s="2"/>
      <c r="B302" s="6">
        <v>169</v>
      </c>
      <c r="C302" s="7"/>
      <c r="D302" s="7" t="s">
        <v>3</v>
      </c>
      <c r="E302" s="9">
        <v>9</v>
      </c>
      <c r="F302" s="9">
        <v>91388.091070231108</v>
      </c>
      <c r="L302" s="9">
        <f t="shared" si="14"/>
        <v>97785.25744514729</v>
      </c>
    </row>
    <row r="303" spans="1:16" ht="12.75" customHeight="1" x14ac:dyDescent="0.2">
      <c r="A303" s="2"/>
      <c r="B303" s="6">
        <v>170</v>
      </c>
      <c r="C303" s="7"/>
      <c r="D303" s="7" t="s">
        <v>2</v>
      </c>
      <c r="E303" s="9">
        <v>5</v>
      </c>
      <c r="F303" s="9">
        <v>53534.423298008485</v>
      </c>
      <c r="L303" s="9">
        <f t="shared" si="14"/>
        <v>57281.83292886908</v>
      </c>
    </row>
    <row r="304" spans="1:16" ht="12.75" customHeight="1" x14ac:dyDescent="0.2">
      <c r="A304" s="2"/>
      <c r="B304" s="6">
        <v>171</v>
      </c>
      <c r="C304" s="7"/>
      <c r="D304" s="7" t="s">
        <v>1</v>
      </c>
      <c r="E304" s="10">
        <v>7</v>
      </c>
      <c r="F304" s="9">
        <v>50936.960733867199</v>
      </c>
      <c r="G304" s="10"/>
      <c r="I304" s="10"/>
      <c r="K304" s="10"/>
      <c r="L304" s="9">
        <f>F304*(1+$O$8)</f>
        <v>54502.547985237907</v>
      </c>
      <c r="M304" s="10"/>
    </row>
    <row r="305" spans="1:14" ht="12.75" customHeight="1" x14ac:dyDescent="0.2">
      <c r="A305" s="2"/>
      <c r="C305" s="7"/>
      <c r="D305" s="8" t="s">
        <v>0</v>
      </c>
      <c r="E305" s="11">
        <f>SUM(E295:E304)</f>
        <v>56</v>
      </c>
      <c r="G305" s="11">
        <f>SUM(G295:G304)</f>
        <v>0</v>
      </c>
      <c r="I305" s="11">
        <f>SUM(I295:I304)</f>
        <v>0</v>
      </c>
      <c r="K305" s="11">
        <f>SUM(K295:K304)</f>
        <v>0</v>
      </c>
      <c r="M305" s="11">
        <f>SUM(M295:M304)</f>
        <v>0</v>
      </c>
    </row>
    <row r="306" spans="1:14" ht="12.75" customHeight="1" x14ac:dyDescent="0.2">
      <c r="A306" s="2"/>
      <c r="C306" s="7"/>
      <c r="D306" s="7"/>
    </row>
    <row r="307" spans="1:14" ht="12.75" customHeight="1" x14ac:dyDescent="0.2">
      <c r="A307" s="2"/>
      <c r="C307" s="7"/>
      <c r="D307" s="21" t="s">
        <v>100</v>
      </c>
      <c r="E307" s="11">
        <f>E305+E291+E274+E260+E241+E199+E185+E168</f>
        <v>880</v>
      </c>
      <c r="G307" s="11">
        <f>G305+G291+G274+G260+G241+G199+G185+G168</f>
        <v>0</v>
      </c>
      <c r="I307" s="11">
        <f>I305+I291+I274+I260+I241+I199+I185+I168</f>
        <v>0</v>
      </c>
      <c r="K307" s="11">
        <f>K305+K291+K274+K260+K241+K199+K185+K168</f>
        <v>0</v>
      </c>
      <c r="M307" s="11">
        <f>M305+M291+M274+M260+M241+M199+M185+M168</f>
        <v>0</v>
      </c>
    </row>
    <row r="308" spans="1:14" ht="12.75" customHeight="1" x14ac:dyDescent="0.2">
      <c r="C308" s="7"/>
      <c r="D308" s="7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2.75" customHeight="1" x14ac:dyDescent="0.2">
      <c r="C309" s="7"/>
      <c r="D309" s="7"/>
      <c r="G309" s="2"/>
      <c r="H309" s="2"/>
      <c r="I309" s="2"/>
      <c r="J309" s="2"/>
      <c r="K309" s="2"/>
      <c r="L309" s="2"/>
      <c r="N309" s="2"/>
    </row>
    <row r="310" spans="1:14" ht="12.75" customHeight="1" x14ac:dyDescent="0.2">
      <c r="C310" s="7"/>
      <c r="D310" s="7"/>
      <c r="G310" s="2"/>
      <c r="H310" s="2"/>
      <c r="I310" s="2"/>
      <c r="J310" s="2"/>
      <c r="K310" s="2"/>
      <c r="L310" s="2"/>
      <c r="M310" s="2"/>
      <c r="N310" s="2"/>
    </row>
    <row r="311" spans="1:14" ht="12.75" customHeight="1" x14ac:dyDescent="0.2">
      <c r="C311" s="7"/>
      <c r="D311" s="7"/>
      <c r="G311" s="2"/>
      <c r="H311" s="2"/>
      <c r="I311" s="2"/>
      <c r="J311" s="2"/>
      <c r="K311" s="2"/>
      <c r="L311" s="2"/>
      <c r="M311" s="2"/>
      <c r="N311" s="2"/>
    </row>
    <row r="312" spans="1:14" ht="12.75" customHeight="1" x14ac:dyDescent="0.2">
      <c r="C312" s="7"/>
      <c r="D312" s="7"/>
      <c r="G312" s="2"/>
      <c r="H312" s="2"/>
      <c r="I312" s="2"/>
      <c r="J312" s="2"/>
      <c r="K312" s="2"/>
      <c r="L312" s="2"/>
      <c r="M312" s="2"/>
      <c r="N312" s="2"/>
    </row>
    <row r="313" spans="1:14" ht="12.75" customHeight="1" x14ac:dyDescent="0.2">
      <c r="C313" s="7"/>
      <c r="D313" s="7"/>
      <c r="E313" s="3"/>
      <c r="G313" s="2"/>
      <c r="H313" s="2"/>
      <c r="I313" s="2"/>
      <c r="J313" s="2"/>
      <c r="K313" s="2"/>
      <c r="L313" s="2"/>
      <c r="M313" s="2"/>
      <c r="N313" s="2"/>
    </row>
    <row r="314" spans="1:14" ht="12.75" customHeight="1" x14ac:dyDescent="0.2">
      <c r="C314" s="7"/>
      <c r="D314" s="7"/>
      <c r="G314" s="2"/>
      <c r="H314" s="2"/>
      <c r="I314" s="2"/>
      <c r="J314" s="2"/>
      <c r="K314" s="2"/>
      <c r="L314" s="2"/>
      <c r="M314" s="2"/>
      <c r="N314" s="2"/>
    </row>
    <row r="315" spans="1:14" ht="12.75" customHeight="1" x14ac:dyDescent="0.2">
      <c r="C315" s="7"/>
      <c r="D315" s="7"/>
      <c r="G315" s="2"/>
      <c r="H315" s="2"/>
      <c r="I315" s="2"/>
      <c r="J315" s="2"/>
      <c r="K315" s="2"/>
      <c r="L315" s="2"/>
      <c r="M315" s="2"/>
      <c r="N315" s="2"/>
    </row>
    <row r="316" spans="1:14" ht="12.75" customHeight="1" x14ac:dyDescent="0.2">
      <c r="C316" s="7"/>
      <c r="D316" s="7"/>
      <c r="G316" s="2"/>
      <c r="H316" s="2"/>
      <c r="I316" s="2"/>
      <c r="J316" s="2"/>
      <c r="K316" s="2"/>
      <c r="L316" s="2"/>
      <c r="M316" s="2"/>
      <c r="N316" s="2"/>
    </row>
    <row r="317" spans="1:14" ht="12.75" customHeight="1" x14ac:dyDescent="0.2">
      <c r="C317" s="7"/>
      <c r="D317" s="7"/>
      <c r="G317" s="2"/>
      <c r="H317" s="2"/>
      <c r="I317" s="2"/>
      <c r="J317" s="2"/>
      <c r="K317" s="2"/>
      <c r="L317" s="2"/>
      <c r="M317" s="2"/>
      <c r="N317" s="2"/>
    </row>
    <row r="318" spans="1:14" ht="12.75" customHeight="1" x14ac:dyDescent="0.2">
      <c r="C318" s="7"/>
      <c r="D318" s="7"/>
      <c r="G318" s="2"/>
      <c r="H318" s="2"/>
      <c r="I318" s="2"/>
      <c r="J318" s="2"/>
      <c r="K318" s="2"/>
      <c r="L318" s="2"/>
      <c r="M318" s="2"/>
      <c r="N318" s="2"/>
    </row>
    <row r="319" spans="1:14" ht="12.75" customHeight="1" x14ac:dyDescent="0.2">
      <c r="C319" s="7"/>
      <c r="D319" s="7"/>
      <c r="G319" s="2"/>
      <c r="H319" s="2"/>
      <c r="I319" s="2"/>
      <c r="J319" s="2"/>
      <c r="K319" s="2"/>
      <c r="L319" s="2"/>
      <c r="M319" s="2"/>
      <c r="N319" s="2"/>
    </row>
    <row r="320" spans="1:14" ht="12.75" customHeight="1" x14ac:dyDescent="0.2">
      <c r="C320" s="7"/>
      <c r="D320" s="7"/>
      <c r="G320" s="2"/>
      <c r="H320" s="2"/>
      <c r="I320" s="2"/>
      <c r="J320" s="2"/>
      <c r="K320" s="2"/>
      <c r="L320" s="2"/>
      <c r="M320" s="2"/>
      <c r="N320" s="2"/>
    </row>
    <row r="321" spans="3:14" ht="12.75" customHeight="1" x14ac:dyDescent="0.2">
      <c r="C321" s="7"/>
      <c r="D321" s="7"/>
      <c r="G321" s="2"/>
      <c r="H321" s="2"/>
      <c r="I321" s="2"/>
      <c r="J321" s="2"/>
      <c r="K321" s="2"/>
      <c r="L321" s="2"/>
      <c r="M321" s="2"/>
      <c r="N321" s="2"/>
    </row>
    <row r="322" spans="3:14" ht="12.75" customHeight="1" x14ac:dyDescent="0.2">
      <c r="C322" s="7"/>
      <c r="D322" s="7"/>
      <c r="G322" s="2"/>
      <c r="H322" s="2"/>
      <c r="I322" s="2"/>
      <c r="J322" s="2"/>
      <c r="K322" s="2"/>
      <c r="L322" s="2"/>
      <c r="M322" s="2"/>
      <c r="N322" s="2"/>
    </row>
    <row r="323" spans="3:14" ht="12.75" customHeight="1" x14ac:dyDescent="0.2">
      <c r="C323" s="7"/>
      <c r="D323" s="7"/>
      <c r="G323" s="2"/>
      <c r="H323" s="2"/>
      <c r="I323" s="2"/>
      <c r="J323" s="2"/>
      <c r="K323" s="2"/>
      <c r="L323" s="2"/>
      <c r="M323" s="2"/>
      <c r="N323" s="2"/>
    </row>
    <row r="324" spans="3:14" ht="12.75" customHeight="1" x14ac:dyDescent="0.2">
      <c r="C324" s="7"/>
      <c r="D324" s="7"/>
      <c r="G324" s="2"/>
      <c r="H324" s="2"/>
      <c r="I324" s="2"/>
      <c r="J324" s="2"/>
      <c r="K324" s="2"/>
      <c r="L324" s="2"/>
      <c r="M324" s="2"/>
      <c r="N324" s="2"/>
    </row>
    <row r="325" spans="3:14" ht="12.75" customHeight="1" x14ac:dyDescent="0.2">
      <c r="C325" s="7"/>
      <c r="D325" s="7"/>
      <c r="G325" s="2"/>
      <c r="H325" s="2"/>
      <c r="I325" s="2"/>
      <c r="J325" s="2"/>
      <c r="K325" s="2"/>
      <c r="L325" s="2"/>
      <c r="M325" s="2"/>
      <c r="N325" s="2"/>
    </row>
    <row r="326" spans="3:14" ht="12.75" customHeight="1" x14ac:dyDescent="0.2">
      <c r="C326" s="7"/>
      <c r="D326" s="7"/>
      <c r="G326" s="2"/>
      <c r="H326" s="2"/>
      <c r="I326" s="2"/>
      <c r="J326" s="2"/>
      <c r="K326" s="2"/>
      <c r="L326" s="2"/>
      <c r="M326" s="2"/>
      <c r="N326" s="2"/>
    </row>
    <row r="327" spans="3:14" ht="12.75" customHeight="1" x14ac:dyDescent="0.2">
      <c r="C327" s="7"/>
      <c r="D327" s="7"/>
      <c r="G327" s="2"/>
      <c r="H327" s="2"/>
      <c r="I327" s="2"/>
      <c r="J327" s="2"/>
      <c r="K327" s="2"/>
      <c r="L327" s="2"/>
      <c r="M327" s="2"/>
      <c r="N327" s="2"/>
    </row>
    <row r="328" spans="3:14" ht="12.75" customHeight="1" x14ac:dyDescent="0.2">
      <c r="C328" s="7"/>
      <c r="D328" s="7"/>
      <c r="G328" s="2"/>
      <c r="H328" s="2"/>
      <c r="I328" s="2"/>
      <c r="J328" s="2"/>
      <c r="K328" s="2"/>
      <c r="L328" s="2"/>
      <c r="M328" s="2"/>
      <c r="N328" s="2"/>
    </row>
    <row r="329" spans="3:14" ht="12.75" customHeight="1" x14ac:dyDescent="0.2">
      <c r="C329" s="7"/>
      <c r="D329" s="7"/>
      <c r="G329" s="2"/>
      <c r="H329" s="2"/>
      <c r="I329" s="2"/>
      <c r="J329" s="2"/>
      <c r="K329" s="2"/>
      <c r="L329" s="2"/>
      <c r="M329" s="2"/>
      <c r="N329" s="2"/>
    </row>
    <row r="330" spans="3:14" ht="12.75" customHeight="1" x14ac:dyDescent="0.2">
      <c r="C330" s="7"/>
      <c r="D330" s="7"/>
      <c r="G330" s="2"/>
      <c r="H330" s="2"/>
      <c r="I330" s="2"/>
      <c r="J330" s="2"/>
      <c r="K330" s="2"/>
      <c r="L330" s="2"/>
      <c r="M330" s="2"/>
      <c r="N330" s="2"/>
    </row>
    <row r="331" spans="3:14" ht="12.75" customHeight="1" x14ac:dyDescent="0.2">
      <c r="C331" s="7"/>
      <c r="D331" s="7"/>
      <c r="G331" s="2"/>
      <c r="H331" s="2"/>
      <c r="I331" s="2"/>
      <c r="J331" s="2"/>
      <c r="K331" s="2"/>
      <c r="L331" s="2"/>
      <c r="M331" s="2"/>
      <c r="N331" s="2"/>
    </row>
    <row r="332" spans="3:14" ht="12.75" customHeight="1" x14ac:dyDescent="0.2">
      <c r="C332" s="7"/>
      <c r="D332" s="7"/>
      <c r="G332" s="2"/>
      <c r="H332" s="2"/>
      <c r="I332" s="2"/>
      <c r="J332" s="2"/>
      <c r="K332" s="2"/>
      <c r="L332" s="2"/>
      <c r="M332" s="2"/>
      <c r="N332" s="2"/>
    </row>
    <row r="333" spans="3:14" ht="12.75" customHeight="1" x14ac:dyDescent="0.2">
      <c r="C333" s="7"/>
      <c r="D333" s="7"/>
      <c r="G333" s="2"/>
      <c r="H333" s="2"/>
      <c r="I333" s="2"/>
      <c r="J333" s="2"/>
      <c r="K333" s="2"/>
      <c r="L333" s="2"/>
      <c r="M333" s="2"/>
      <c r="N333" s="2"/>
    </row>
    <row r="334" spans="3:14" ht="12.75" customHeight="1" x14ac:dyDescent="0.2">
      <c r="C334" s="7"/>
      <c r="D334" s="7"/>
      <c r="G334" s="2"/>
      <c r="H334" s="2"/>
      <c r="I334" s="2"/>
      <c r="J334" s="2"/>
      <c r="K334" s="2"/>
      <c r="L334" s="2"/>
      <c r="M334" s="2"/>
      <c r="N334" s="2"/>
    </row>
    <row r="335" spans="3:14" ht="12.75" customHeight="1" x14ac:dyDescent="0.2">
      <c r="C335" s="7"/>
      <c r="D335" s="7"/>
      <c r="G335" s="2"/>
      <c r="H335" s="2"/>
      <c r="I335" s="2"/>
      <c r="J335" s="2"/>
      <c r="K335" s="2"/>
      <c r="L335" s="2"/>
      <c r="M335" s="2"/>
      <c r="N335" s="2"/>
    </row>
    <row r="336" spans="3:14" ht="12.75" customHeight="1" x14ac:dyDescent="0.2">
      <c r="C336" s="7"/>
      <c r="D336" s="7"/>
      <c r="G336" s="2"/>
      <c r="H336" s="2"/>
      <c r="I336" s="2"/>
      <c r="J336" s="2"/>
      <c r="K336" s="2"/>
      <c r="L336" s="2"/>
      <c r="M336" s="2"/>
      <c r="N336" s="2"/>
    </row>
    <row r="337" spans="1:14" ht="12.75" customHeight="1" x14ac:dyDescent="0.2">
      <c r="C337" s="7"/>
      <c r="D337" s="7"/>
      <c r="G337" s="2"/>
      <c r="H337" s="2"/>
      <c r="I337" s="2"/>
      <c r="J337" s="2"/>
      <c r="K337" s="2"/>
      <c r="L337" s="2"/>
      <c r="M337" s="2"/>
      <c r="N337" s="2"/>
    </row>
    <row r="338" spans="1:14" ht="12.75" customHeight="1" x14ac:dyDescent="0.2">
      <c r="C338" s="7"/>
      <c r="D338" s="7"/>
      <c r="G338" s="2"/>
      <c r="H338" s="2"/>
      <c r="I338" s="2"/>
      <c r="J338" s="2"/>
      <c r="K338" s="2"/>
      <c r="L338" s="2"/>
      <c r="M338" s="2"/>
      <c r="N338" s="2"/>
    </row>
    <row r="339" spans="1:14" ht="12.75" customHeight="1" x14ac:dyDescent="0.2">
      <c r="C339" s="7"/>
      <c r="D339" s="7"/>
      <c r="G339" s="2"/>
      <c r="H339" s="2"/>
      <c r="I339" s="2"/>
      <c r="J339" s="2"/>
      <c r="K339" s="2"/>
      <c r="L339" s="2"/>
      <c r="M339" s="2"/>
      <c r="N339" s="2"/>
    </row>
    <row r="340" spans="1:14" ht="12.75" customHeight="1" x14ac:dyDescent="0.2">
      <c r="C340" s="7"/>
      <c r="D340" s="7"/>
      <c r="G340" s="2"/>
      <c r="H340" s="2"/>
      <c r="I340" s="2"/>
      <c r="J340" s="2"/>
      <c r="K340" s="2"/>
      <c r="L340" s="2"/>
      <c r="M340" s="2"/>
      <c r="N340" s="2"/>
    </row>
    <row r="341" spans="1:14" ht="12.75" customHeight="1" x14ac:dyDescent="0.2">
      <c r="C341" s="7"/>
      <c r="D341" s="7"/>
      <c r="G341" s="2"/>
      <c r="H341" s="2"/>
      <c r="I341" s="2"/>
      <c r="J341" s="2"/>
      <c r="K341" s="2"/>
      <c r="L341" s="2"/>
      <c r="M341" s="2"/>
      <c r="N341" s="2"/>
    </row>
    <row r="342" spans="1:14" ht="12.75" customHeight="1" x14ac:dyDescent="0.2">
      <c r="C342" s="7"/>
      <c r="D342" s="7"/>
      <c r="G342" s="2"/>
      <c r="H342" s="2"/>
      <c r="I342" s="2"/>
      <c r="J342" s="2"/>
      <c r="K342" s="2"/>
      <c r="L342" s="2"/>
      <c r="M342" s="2"/>
      <c r="N342" s="2"/>
    </row>
    <row r="343" spans="1:14" ht="12.75" customHeight="1" x14ac:dyDescent="0.2">
      <c r="C343" s="7"/>
      <c r="D343" s="7"/>
      <c r="G343" s="2"/>
      <c r="H343" s="2"/>
      <c r="I343" s="2"/>
      <c r="J343" s="2"/>
      <c r="K343" s="2"/>
      <c r="L343" s="2"/>
      <c r="M343" s="2"/>
      <c r="N343" s="2"/>
    </row>
    <row r="344" spans="1:14" ht="12.75" customHeight="1" x14ac:dyDescent="0.2">
      <c r="C344" s="7"/>
      <c r="D344" s="7"/>
      <c r="G344" s="2"/>
      <c r="H344" s="2"/>
      <c r="I344" s="2"/>
      <c r="J344" s="2"/>
      <c r="K344" s="2"/>
      <c r="L344" s="2"/>
      <c r="M344" s="2"/>
      <c r="N344" s="2"/>
    </row>
    <row r="345" spans="1:14" ht="12.75" customHeight="1" x14ac:dyDescent="0.2">
      <c r="C345" s="7"/>
      <c r="D345" s="7"/>
      <c r="G345" s="2"/>
      <c r="H345" s="2"/>
      <c r="I345" s="2"/>
      <c r="J345" s="2"/>
      <c r="K345" s="2"/>
      <c r="L345" s="2"/>
      <c r="M345" s="2"/>
      <c r="N345" s="2"/>
    </row>
    <row r="346" spans="1:14" ht="12.75" customHeight="1" x14ac:dyDescent="0.2">
      <c r="C346" s="7"/>
      <c r="D346" s="7"/>
      <c r="G346" s="2"/>
      <c r="H346" s="2"/>
      <c r="I346" s="2"/>
      <c r="J346" s="2"/>
      <c r="K346" s="2"/>
      <c r="L346" s="2"/>
      <c r="M346" s="2"/>
      <c r="N346" s="2"/>
    </row>
    <row r="347" spans="1:14" ht="12.75" customHeight="1" x14ac:dyDescent="0.2">
      <c r="C347" s="7"/>
      <c r="D347" s="7"/>
      <c r="G347" s="2"/>
      <c r="H347" s="2"/>
      <c r="I347" s="2"/>
      <c r="J347" s="2"/>
      <c r="K347" s="2"/>
      <c r="L347" s="2"/>
      <c r="M347" s="2"/>
      <c r="N347" s="2"/>
    </row>
    <row r="348" spans="1:14" ht="12.75" customHeight="1" x14ac:dyDescent="0.2">
      <c r="C348" s="7"/>
      <c r="D348" s="7"/>
      <c r="G348" s="2"/>
      <c r="H348" s="2"/>
      <c r="I348" s="2"/>
      <c r="J348" s="2"/>
      <c r="K348" s="2"/>
      <c r="L348" s="2"/>
      <c r="M348" s="2"/>
      <c r="N348" s="2"/>
    </row>
    <row r="349" spans="1:14" ht="12.75" customHeight="1" x14ac:dyDescent="0.2">
      <c r="A349" s="9"/>
      <c r="B349" s="14"/>
      <c r="C349" s="7"/>
      <c r="D349" s="7"/>
      <c r="G349" s="2"/>
      <c r="H349" s="2"/>
      <c r="I349" s="2"/>
      <c r="J349" s="2"/>
      <c r="K349" s="2"/>
      <c r="L349" s="2"/>
      <c r="M349" s="2"/>
      <c r="N349" s="2"/>
    </row>
    <row r="350" spans="1:14" ht="12.75" customHeight="1" x14ac:dyDescent="0.2">
      <c r="A350" s="9"/>
      <c r="B350" s="14"/>
      <c r="C350" s="7"/>
      <c r="D350" s="7"/>
      <c r="G350" s="2"/>
      <c r="H350" s="2"/>
      <c r="I350" s="2"/>
      <c r="J350" s="2"/>
      <c r="K350" s="2"/>
      <c r="L350" s="2"/>
      <c r="M350" s="2"/>
      <c r="N350" s="2"/>
    </row>
    <row r="351" spans="1:14" ht="12.75" customHeight="1" x14ac:dyDescent="0.2">
      <c r="A351" s="9"/>
      <c r="B351" s="14"/>
      <c r="C351" s="7"/>
      <c r="D351" s="7"/>
      <c r="G351" s="2"/>
      <c r="H351" s="2"/>
      <c r="I351" s="2"/>
      <c r="J351" s="2"/>
      <c r="K351" s="2"/>
      <c r="L351" s="2"/>
      <c r="M351" s="2"/>
      <c r="N351" s="2"/>
    </row>
    <row r="352" spans="1:14" ht="12.75" customHeight="1" x14ac:dyDescent="0.2">
      <c r="A352" s="9"/>
      <c r="B352" s="14"/>
      <c r="C352" s="7"/>
      <c r="D352" s="7"/>
      <c r="G352" s="2"/>
      <c r="H352" s="2"/>
      <c r="I352" s="2"/>
      <c r="J352" s="2"/>
      <c r="K352" s="2"/>
      <c r="L352" s="2"/>
      <c r="M352" s="2"/>
      <c r="N352" s="2"/>
    </row>
    <row r="353" spans="1:14" ht="12.75" customHeight="1" x14ac:dyDescent="0.2">
      <c r="A353" s="9"/>
      <c r="B353" s="14"/>
      <c r="C353" s="7"/>
      <c r="D353" s="7"/>
      <c r="G353" s="2"/>
      <c r="H353" s="2"/>
      <c r="I353" s="2"/>
      <c r="J353" s="2"/>
      <c r="K353" s="2"/>
      <c r="L353" s="2"/>
      <c r="M353" s="2"/>
      <c r="N353" s="2"/>
    </row>
    <row r="354" spans="1:14" ht="12.75" customHeight="1" x14ac:dyDescent="0.2">
      <c r="A354" s="9"/>
      <c r="B354" s="14"/>
      <c r="C354" s="7"/>
      <c r="D354" s="7"/>
      <c r="G354" s="2"/>
      <c r="H354" s="2"/>
      <c r="I354" s="2"/>
      <c r="J354" s="2"/>
      <c r="K354" s="2"/>
      <c r="L354" s="2"/>
      <c r="M354" s="2"/>
      <c r="N354" s="2"/>
    </row>
    <row r="355" spans="1:14" ht="12.75" customHeight="1" x14ac:dyDescent="0.2">
      <c r="A355" s="9"/>
      <c r="B355" s="14"/>
      <c r="C355" s="7"/>
      <c r="D355" s="7"/>
      <c r="G355" s="2"/>
      <c r="H355" s="2"/>
      <c r="I355" s="2"/>
      <c r="J355" s="2"/>
      <c r="K355" s="2"/>
      <c r="L355" s="2"/>
      <c r="M355" s="2"/>
      <c r="N355" s="2"/>
    </row>
    <row r="356" spans="1:14" ht="12.75" customHeight="1" x14ac:dyDescent="0.2">
      <c r="A356" s="9"/>
      <c r="B356" s="14"/>
      <c r="C356" s="7"/>
      <c r="D356" s="7"/>
      <c r="G356" s="2"/>
      <c r="H356" s="2"/>
      <c r="I356" s="2"/>
      <c r="J356" s="2"/>
      <c r="K356" s="2"/>
      <c r="L356" s="2"/>
      <c r="M356" s="2"/>
      <c r="N356" s="2"/>
    </row>
    <row r="357" spans="1:14" ht="12.75" customHeight="1" x14ac:dyDescent="0.2">
      <c r="A357" s="9"/>
      <c r="B357" s="14"/>
      <c r="C357" s="7"/>
      <c r="D357" s="7"/>
      <c r="G357" s="2"/>
      <c r="H357" s="2"/>
      <c r="I357" s="2"/>
      <c r="J357" s="2"/>
      <c r="K357" s="2"/>
      <c r="L357" s="2"/>
      <c r="M357" s="2"/>
      <c r="N357" s="2"/>
    </row>
    <row r="358" spans="1:14" ht="12.75" customHeight="1" x14ac:dyDescent="0.2">
      <c r="A358" s="9"/>
      <c r="B358" s="14"/>
      <c r="C358" s="7"/>
      <c r="D358" s="7"/>
      <c r="G358" s="2"/>
      <c r="H358" s="2"/>
      <c r="I358" s="2"/>
      <c r="J358" s="2"/>
      <c r="K358" s="2"/>
      <c r="L358" s="2"/>
      <c r="M358" s="2"/>
      <c r="N358" s="2"/>
    </row>
    <row r="359" spans="1:14" ht="12.75" customHeight="1" x14ac:dyDescent="0.2">
      <c r="A359" s="9"/>
      <c r="B359" s="14"/>
      <c r="C359" s="7"/>
      <c r="D359" s="7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 x14ac:dyDescent="0.2">
      <c r="A360" s="9"/>
      <c r="B360" s="14"/>
      <c r="C360" s="7"/>
      <c r="D360" s="7"/>
      <c r="G360" s="2"/>
      <c r="H360" s="2"/>
      <c r="I360" s="2"/>
      <c r="J360" s="2"/>
      <c r="K360" s="2"/>
      <c r="L360" s="2"/>
      <c r="M360" s="2"/>
      <c r="N360" s="2"/>
    </row>
    <row r="361" spans="1:14" ht="12.75" customHeight="1" x14ac:dyDescent="0.2">
      <c r="A361" s="9"/>
      <c r="B361" s="14"/>
      <c r="C361" s="7"/>
      <c r="D361" s="7"/>
      <c r="G361" s="2"/>
      <c r="H361" s="2"/>
      <c r="I361" s="2"/>
      <c r="J361" s="2"/>
      <c r="K361" s="2"/>
      <c r="L361" s="2"/>
      <c r="M361" s="2"/>
      <c r="N361" s="2"/>
    </row>
    <row r="362" spans="1:14" ht="12.75" customHeight="1" x14ac:dyDescent="0.2">
      <c r="A362" s="9"/>
      <c r="B362" s="14"/>
      <c r="C362" s="7"/>
      <c r="D362" s="7"/>
      <c r="G362" s="2"/>
      <c r="H362" s="2"/>
      <c r="I362" s="2"/>
      <c r="J362" s="2"/>
      <c r="K362" s="2"/>
      <c r="L362" s="2"/>
      <c r="M362" s="2"/>
      <c r="N362" s="2"/>
    </row>
    <row r="363" spans="1:14" ht="12.75" customHeight="1" x14ac:dyDescent="0.2">
      <c r="A363" s="9"/>
      <c r="B363" s="14"/>
      <c r="C363" s="7"/>
      <c r="D363" s="7"/>
      <c r="G363" s="2"/>
      <c r="H363" s="2"/>
      <c r="I363" s="2"/>
      <c r="J363" s="2"/>
      <c r="K363" s="2"/>
      <c r="L363" s="2"/>
      <c r="M363" s="2"/>
      <c r="N363" s="2"/>
    </row>
    <row r="364" spans="1:14" ht="12.75" customHeight="1" x14ac:dyDescent="0.2">
      <c r="A364" s="9"/>
      <c r="B364" s="14"/>
      <c r="C364" s="7"/>
      <c r="D364" s="7"/>
      <c r="G364" s="2"/>
      <c r="H364" s="2"/>
      <c r="I364" s="2"/>
      <c r="J364" s="2"/>
      <c r="K364" s="2"/>
      <c r="L364" s="2"/>
      <c r="M364" s="2"/>
      <c r="N364" s="2"/>
    </row>
    <row r="365" spans="1:14" ht="12.75" customHeight="1" x14ac:dyDescent="0.2">
      <c r="C365" s="7"/>
      <c r="D365" s="7"/>
      <c r="G365" s="2"/>
      <c r="H365" s="2"/>
      <c r="I365" s="2"/>
      <c r="J365" s="2"/>
      <c r="K365" s="2"/>
      <c r="L365" s="2"/>
      <c r="M365" s="2"/>
      <c r="N365" s="2"/>
    </row>
    <row r="366" spans="1:14" ht="12.75" customHeight="1" x14ac:dyDescent="0.2">
      <c r="C366" s="7"/>
      <c r="D366" s="7"/>
      <c r="G366" s="2"/>
      <c r="H366" s="2"/>
      <c r="I366" s="2"/>
      <c r="J366" s="2"/>
      <c r="K366" s="2"/>
      <c r="L366" s="2"/>
      <c r="M366" s="2"/>
      <c r="N366" s="2"/>
    </row>
    <row r="367" spans="1:14" ht="12.75" customHeight="1" x14ac:dyDescent="0.2">
      <c r="C367" s="7"/>
      <c r="D367" s="7"/>
      <c r="G367" s="2"/>
      <c r="H367" s="2"/>
      <c r="I367" s="2"/>
      <c r="J367" s="2"/>
      <c r="K367" s="2"/>
      <c r="L367" s="2"/>
      <c r="M367" s="2"/>
      <c r="N367" s="2"/>
    </row>
    <row r="368" spans="1:14" ht="12.75" customHeight="1" x14ac:dyDescent="0.2">
      <c r="C368" s="7"/>
      <c r="D368" s="7"/>
      <c r="G368" s="2"/>
      <c r="H368" s="2"/>
      <c r="I368" s="2"/>
      <c r="J368" s="2"/>
      <c r="K368" s="2"/>
      <c r="L368" s="2"/>
      <c r="M368" s="2"/>
      <c r="N368" s="2"/>
    </row>
    <row r="369" spans="1:14" ht="12.75" customHeight="1" x14ac:dyDescent="0.2">
      <c r="C369" s="7"/>
      <c r="D369" s="7"/>
      <c r="G369" s="2"/>
      <c r="H369" s="2"/>
      <c r="I369" s="2"/>
      <c r="J369" s="2"/>
      <c r="K369" s="2"/>
      <c r="L369" s="2"/>
      <c r="M369" s="2"/>
      <c r="N369" s="2"/>
    </row>
    <row r="370" spans="1:14" ht="12.75" customHeight="1" x14ac:dyDescent="0.2">
      <c r="C370" s="7"/>
      <c r="D370" s="7"/>
      <c r="G370" s="2"/>
      <c r="H370" s="2"/>
      <c r="I370" s="2"/>
      <c r="J370" s="2"/>
      <c r="K370" s="2"/>
      <c r="L370" s="2"/>
      <c r="M370" s="2"/>
      <c r="N370" s="2"/>
    </row>
    <row r="371" spans="1:14" ht="12.75" customHeight="1" x14ac:dyDescent="0.2">
      <c r="C371" s="7"/>
      <c r="D371" s="7"/>
      <c r="G371" s="2"/>
      <c r="H371" s="2"/>
      <c r="I371" s="2"/>
      <c r="J371" s="2"/>
      <c r="K371" s="2"/>
      <c r="L371" s="2"/>
      <c r="M371" s="2"/>
      <c r="N371" s="2"/>
    </row>
    <row r="372" spans="1:14" ht="12.75" customHeight="1" x14ac:dyDescent="0.2">
      <c r="C372" s="7"/>
      <c r="D372" s="7"/>
      <c r="G372" s="2"/>
      <c r="H372" s="2"/>
      <c r="I372" s="2"/>
      <c r="J372" s="2"/>
      <c r="K372" s="2"/>
      <c r="L372" s="2"/>
      <c r="M372" s="2"/>
      <c r="N372" s="2"/>
    </row>
    <row r="373" spans="1:14" ht="12.75" customHeight="1" x14ac:dyDescent="0.2">
      <c r="C373" s="7"/>
      <c r="D373" s="7"/>
      <c r="G373" s="2"/>
      <c r="H373" s="2"/>
      <c r="I373" s="2"/>
      <c r="J373" s="2"/>
      <c r="K373" s="2"/>
      <c r="L373" s="2"/>
      <c r="M373" s="2"/>
      <c r="N373" s="2"/>
    </row>
    <row r="374" spans="1:14" ht="12.75" customHeight="1" x14ac:dyDescent="0.2">
      <c r="C374" s="7"/>
      <c r="D374" s="7"/>
      <c r="G374" s="2"/>
      <c r="H374" s="2"/>
      <c r="I374" s="2"/>
      <c r="J374" s="2"/>
      <c r="K374" s="2"/>
      <c r="L374" s="2"/>
      <c r="M374" s="2"/>
      <c r="N374" s="2"/>
    </row>
    <row r="375" spans="1:14" ht="12.75" customHeight="1" x14ac:dyDescent="0.2">
      <c r="C375" s="7"/>
      <c r="D375" s="7"/>
      <c r="G375" s="2"/>
      <c r="H375" s="2"/>
      <c r="I375" s="2"/>
      <c r="J375" s="2"/>
      <c r="K375" s="2"/>
      <c r="L375" s="2"/>
      <c r="M375" s="2"/>
      <c r="N375" s="2"/>
    </row>
    <row r="376" spans="1:14" ht="12.75" customHeight="1" x14ac:dyDescent="0.2">
      <c r="C376" s="7"/>
      <c r="D376" s="7"/>
      <c r="G376" s="2"/>
      <c r="H376" s="2"/>
      <c r="I376" s="2"/>
      <c r="J376" s="2"/>
      <c r="K376" s="2"/>
      <c r="L376" s="2"/>
      <c r="M376" s="2"/>
      <c r="N376" s="2"/>
    </row>
    <row r="377" spans="1:14" ht="12.75" customHeight="1" x14ac:dyDescent="0.2">
      <c r="C377" s="7"/>
      <c r="D377" s="7"/>
      <c r="G377" s="2"/>
      <c r="H377" s="2"/>
      <c r="I377" s="2"/>
      <c r="J377" s="2"/>
      <c r="K377" s="2"/>
      <c r="L377" s="2"/>
      <c r="M377" s="2"/>
      <c r="N377" s="2"/>
    </row>
    <row r="378" spans="1:14" ht="12.75" customHeight="1" x14ac:dyDescent="0.2">
      <c r="C378" s="7"/>
      <c r="D378" s="7"/>
      <c r="G378" s="2"/>
      <c r="H378" s="2"/>
      <c r="I378" s="2"/>
      <c r="J378" s="2"/>
      <c r="K378" s="2"/>
      <c r="L378" s="2"/>
      <c r="M378" s="2"/>
      <c r="N378" s="2"/>
    </row>
    <row r="379" spans="1:14" ht="12.75" customHeight="1" x14ac:dyDescent="0.2">
      <c r="C379" s="7"/>
      <c r="D379" s="7"/>
      <c r="G379" s="2"/>
      <c r="H379" s="2"/>
      <c r="I379" s="2"/>
      <c r="J379" s="2"/>
      <c r="K379" s="2"/>
      <c r="L379" s="2"/>
      <c r="M379" s="2"/>
      <c r="N379" s="2"/>
    </row>
    <row r="380" spans="1:14" ht="12.75" customHeight="1" x14ac:dyDescent="0.2">
      <c r="C380" s="7"/>
      <c r="D380" s="7"/>
      <c r="G380" s="2"/>
      <c r="H380" s="2"/>
      <c r="I380" s="2"/>
      <c r="J380" s="2"/>
      <c r="K380" s="2"/>
      <c r="L380" s="2"/>
      <c r="M380" s="2"/>
      <c r="N380" s="2"/>
    </row>
    <row r="381" spans="1:14" ht="12.75" customHeight="1" x14ac:dyDescent="0.2">
      <c r="A381" s="9"/>
      <c r="B381" s="14"/>
      <c r="C381" s="7"/>
      <c r="D381" s="7"/>
      <c r="G381" s="2"/>
      <c r="H381" s="2"/>
      <c r="I381" s="2"/>
      <c r="J381" s="2"/>
      <c r="K381" s="2"/>
      <c r="L381" s="2"/>
      <c r="M381" s="2"/>
      <c r="N381" s="2"/>
    </row>
    <row r="382" spans="1:14" ht="12.75" customHeight="1" x14ac:dyDescent="0.2">
      <c r="A382" s="9"/>
      <c r="B382" s="14"/>
      <c r="C382" s="7"/>
      <c r="D382" s="7"/>
      <c r="G382" s="2"/>
      <c r="H382" s="2"/>
      <c r="I382" s="2"/>
      <c r="J382" s="2"/>
      <c r="K382" s="2"/>
      <c r="L382" s="2"/>
      <c r="M382" s="2"/>
      <c r="N382" s="2"/>
    </row>
    <row r="383" spans="1:14" ht="12.75" customHeight="1" x14ac:dyDescent="0.2">
      <c r="A383" s="9"/>
      <c r="B383" s="14"/>
      <c r="C383" s="7"/>
      <c r="D383" s="7"/>
      <c r="G383" s="2"/>
      <c r="H383" s="2"/>
      <c r="I383" s="2"/>
      <c r="J383" s="2"/>
      <c r="K383" s="2"/>
      <c r="L383" s="2"/>
      <c r="M383" s="2"/>
      <c r="N383" s="2"/>
    </row>
    <row r="384" spans="1:14" ht="12.75" customHeight="1" x14ac:dyDescent="0.2">
      <c r="A384" s="9"/>
      <c r="B384" s="14"/>
      <c r="C384" s="7"/>
      <c r="D384" s="7"/>
      <c r="G384" s="2"/>
      <c r="H384" s="2"/>
      <c r="I384" s="2"/>
      <c r="J384" s="2"/>
      <c r="K384" s="2"/>
      <c r="L384" s="2"/>
      <c r="M384" s="2"/>
      <c r="N384" s="2"/>
    </row>
    <row r="385" spans="1:14" ht="12.75" customHeight="1" x14ac:dyDescent="0.2">
      <c r="A385" s="9"/>
      <c r="B385" s="14"/>
      <c r="C385" s="7"/>
      <c r="D385" s="7"/>
      <c r="G385" s="2"/>
      <c r="H385" s="2"/>
      <c r="I385" s="2"/>
      <c r="J385" s="2"/>
      <c r="K385" s="2"/>
      <c r="L385" s="2"/>
      <c r="M385" s="2"/>
      <c r="N385" s="2"/>
    </row>
    <row r="386" spans="1:14" ht="12.75" customHeight="1" x14ac:dyDescent="0.2">
      <c r="A386" s="9"/>
      <c r="B386" s="14"/>
      <c r="C386" s="7"/>
      <c r="D386" s="7"/>
      <c r="G386" s="2"/>
      <c r="H386" s="2"/>
      <c r="I386" s="2"/>
      <c r="J386" s="2"/>
      <c r="K386" s="2"/>
      <c r="L386" s="2"/>
      <c r="M386" s="2"/>
      <c r="N386" s="2"/>
    </row>
    <row r="387" spans="1:14" ht="12.75" customHeight="1" x14ac:dyDescent="0.2">
      <c r="A387" s="9"/>
      <c r="B387" s="14"/>
      <c r="C387" s="7"/>
      <c r="D387" s="7"/>
      <c r="G387" s="2"/>
      <c r="H387" s="2"/>
      <c r="I387" s="2"/>
      <c r="J387" s="2"/>
      <c r="K387" s="2"/>
      <c r="L387" s="2"/>
      <c r="M387" s="2"/>
      <c r="N387" s="2"/>
    </row>
    <row r="388" spans="1:14" ht="12.75" customHeight="1" x14ac:dyDescent="0.2">
      <c r="A388" s="9"/>
      <c r="B388" s="14"/>
      <c r="C388" s="7"/>
      <c r="D388" s="7"/>
      <c r="G388" s="2"/>
      <c r="H388" s="2"/>
      <c r="I388" s="2"/>
      <c r="J388" s="2"/>
      <c r="K388" s="2"/>
      <c r="L388" s="2"/>
      <c r="M388" s="2"/>
      <c r="N388" s="2"/>
    </row>
    <row r="389" spans="1:14" ht="12.75" customHeight="1" x14ac:dyDescent="0.2">
      <c r="A389" s="9"/>
      <c r="B389" s="14"/>
      <c r="C389" s="7"/>
      <c r="D389" s="7"/>
      <c r="G389" s="2"/>
      <c r="H389" s="2"/>
      <c r="I389" s="2"/>
      <c r="J389" s="2"/>
      <c r="K389" s="2"/>
      <c r="L389" s="2"/>
      <c r="M389" s="2"/>
      <c r="N389" s="2"/>
    </row>
    <row r="390" spans="1:14" ht="12.75" customHeight="1" x14ac:dyDescent="0.2">
      <c r="A390" s="9"/>
      <c r="B390" s="14"/>
      <c r="C390" s="7"/>
      <c r="D390" s="7"/>
      <c r="G390" s="2"/>
      <c r="H390" s="2"/>
      <c r="I390" s="2"/>
      <c r="J390" s="2"/>
      <c r="K390" s="2"/>
      <c r="L390" s="2"/>
      <c r="M390" s="2"/>
      <c r="N390" s="2"/>
    </row>
    <row r="391" spans="1:14" ht="12.75" customHeight="1" x14ac:dyDescent="0.2">
      <c r="A391" s="9"/>
      <c r="B391" s="14"/>
      <c r="C391" s="7"/>
      <c r="D391" s="7"/>
      <c r="G391" s="2"/>
      <c r="H391" s="2"/>
      <c r="I391" s="2"/>
      <c r="J391" s="2"/>
      <c r="K391" s="2"/>
      <c r="L391" s="2"/>
      <c r="M391" s="2"/>
      <c r="N391" s="2"/>
    </row>
    <row r="392" spans="1:14" ht="12.75" customHeight="1" x14ac:dyDescent="0.2">
      <c r="A392" s="9"/>
      <c r="B392" s="14"/>
      <c r="C392" s="7"/>
      <c r="D392" s="7"/>
      <c r="G392" s="2"/>
      <c r="H392" s="2"/>
      <c r="I392" s="2"/>
      <c r="J392" s="2"/>
      <c r="K392" s="2"/>
      <c r="L392" s="2"/>
      <c r="M392" s="2"/>
      <c r="N392" s="2"/>
    </row>
    <row r="393" spans="1:14" ht="12.75" customHeight="1" x14ac:dyDescent="0.2">
      <c r="A393" s="9"/>
      <c r="B393" s="14"/>
      <c r="C393" s="7"/>
      <c r="D393" s="7"/>
      <c r="G393" s="2"/>
      <c r="H393" s="2"/>
      <c r="I393" s="2"/>
      <c r="J393" s="2"/>
      <c r="K393" s="2"/>
      <c r="L393" s="2"/>
      <c r="M393" s="2"/>
      <c r="N393" s="2"/>
    </row>
    <row r="394" spans="1:14" ht="12.75" customHeight="1" x14ac:dyDescent="0.2">
      <c r="A394" s="9"/>
      <c r="B394" s="14"/>
      <c r="C394" s="7"/>
      <c r="D394" s="7"/>
      <c r="G394" s="2"/>
      <c r="H394" s="2"/>
      <c r="I394" s="2"/>
      <c r="J394" s="2"/>
      <c r="K394" s="2"/>
      <c r="L394" s="2"/>
      <c r="M394" s="2"/>
      <c r="N394" s="2"/>
    </row>
    <row r="395" spans="1:14" ht="12.75" customHeight="1" x14ac:dyDescent="0.2">
      <c r="A395" s="9"/>
      <c r="B395" s="14"/>
      <c r="C395" s="7"/>
      <c r="D395" s="7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 x14ac:dyDescent="0.2">
      <c r="A396" s="9"/>
      <c r="B396" s="14"/>
      <c r="C396" s="7"/>
      <c r="D396" s="7"/>
      <c r="G396" s="2"/>
      <c r="H396" s="2"/>
      <c r="I396" s="2"/>
      <c r="J396" s="2"/>
      <c r="K396" s="2"/>
      <c r="L396" s="2"/>
      <c r="M396" s="2"/>
      <c r="N396" s="2"/>
    </row>
    <row r="397" spans="1:14" ht="12.75" customHeight="1" x14ac:dyDescent="0.2">
      <c r="A397" s="9"/>
      <c r="B397" s="14"/>
      <c r="C397" s="7"/>
      <c r="D397" s="7"/>
      <c r="G397" s="2"/>
      <c r="H397" s="2"/>
      <c r="I397" s="2"/>
      <c r="J397" s="2"/>
      <c r="K397" s="2"/>
      <c r="L397" s="2"/>
      <c r="M397" s="2"/>
      <c r="N397" s="2"/>
    </row>
    <row r="398" spans="1:14" ht="12.75" customHeight="1" x14ac:dyDescent="0.2">
      <c r="A398" s="9"/>
      <c r="B398" s="14"/>
      <c r="C398" s="7"/>
      <c r="D398" s="7"/>
      <c r="G398" s="2"/>
      <c r="H398" s="2"/>
      <c r="I398" s="2"/>
      <c r="J398" s="2"/>
      <c r="K398" s="2"/>
      <c r="L398" s="2"/>
      <c r="M398" s="2"/>
      <c r="N398" s="2"/>
    </row>
    <row r="399" spans="1:14" ht="12.75" customHeight="1" x14ac:dyDescent="0.2">
      <c r="A399" s="9"/>
      <c r="B399" s="14"/>
      <c r="C399" s="7"/>
      <c r="D399" s="7"/>
      <c r="G399" s="2"/>
      <c r="H399" s="2"/>
      <c r="I399" s="2"/>
      <c r="J399" s="2"/>
      <c r="K399" s="2"/>
      <c r="L399" s="2"/>
      <c r="M399" s="2"/>
      <c r="N399" s="2"/>
    </row>
    <row r="400" spans="1:14" ht="12.75" customHeight="1" x14ac:dyDescent="0.2">
      <c r="A400" s="9"/>
      <c r="B400" s="14"/>
      <c r="C400" s="7"/>
      <c r="D400" s="7"/>
      <c r="G400" s="2"/>
      <c r="H400" s="2"/>
      <c r="I400" s="2"/>
      <c r="J400" s="2"/>
      <c r="K400" s="2"/>
      <c r="L400" s="2"/>
      <c r="M400" s="2"/>
      <c r="N400" s="2"/>
    </row>
    <row r="401" spans="1:14" ht="12.75" customHeight="1" x14ac:dyDescent="0.2">
      <c r="A401" s="9"/>
      <c r="B401" s="14"/>
      <c r="C401" s="7"/>
      <c r="D401" s="7"/>
      <c r="G401" s="2"/>
      <c r="H401" s="2"/>
      <c r="I401" s="2"/>
      <c r="J401" s="2"/>
      <c r="K401" s="2"/>
      <c r="L401" s="2"/>
      <c r="M401" s="2"/>
      <c r="N401" s="2"/>
    </row>
    <row r="402" spans="1:14" ht="12.75" customHeight="1" x14ac:dyDescent="0.2">
      <c r="A402" s="9"/>
      <c r="B402" s="14"/>
      <c r="C402" s="7"/>
      <c r="D402" s="7"/>
      <c r="G402" s="2"/>
      <c r="H402" s="2"/>
      <c r="I402" s="2"/>
      <c r="J402" s="2"/>
      <c r="K402" s="2"/>
      <c r="L402" s="2"/>
      <c r="M402" s="2"/>
      <c r="N402" s="2"/>
    </row>
    <row r="403" spans="1:14" ht="12.75" customHeight="1" x14ac:dyDescent="0.2">
      <c r="A403" s="9"/>
      <c r="B403" s="14"/>
      <c r="C403" s="7"/>
      <c r="D403" s="7"/>
      <c r="G403" s="2"/>
      <c r="H403" s="2"/>
      <c r="I403" s="2"/>
      <c r="J403" s="2"/>
      <c r="K403" s="2"/>
      <c r="L403" s="2"/>
      <c r="M403" s="2"/>
      <c r="N403" s="2"/>
    </row>
    <row r="404" spans="1:14" ht="12.75" customHeight="1" x14ac:dyDescent="0.2">
      <c r="A404" s="9"/>
      <c r="B404" s="14"/>
      <c r="C404" s="7"/>
      <c r="D404" s="7"/>
      <c r="G404" s="2"/>
      <c r="H404" s="2"/>
      <c r="I404" s="2"/>
      <c r="J404" s="2"/>
      <c r="K404" s="2"/>
      <c r="L404" s="2"/>
      <c r="M404" s="2"/>
      <c r="N404" s="2"/>
    </row>
    <row r="405" spans="1:14" ht="12.75" customHeight="1" x14ac:dyDescent="0.2">
      <c r="A405" s="9"/>
      <c r="B405" s="14"/>
      <c r="C405" s="7"/>
      <c r="D405" s="7"/>
      <c r="G405" s="2"/>
      <c r="H405" s="2"/>
      <c r="I405" s="2"/>
      <c r="J405" s="2"/>
      <c r="K405" s="2"/>
      <c r="L405" s="2"/>
      <c r="M405" s="2"/>
      <c r="N405" s="2"/>
    </row>
    <row r="406" spans="1:14" ht="12.75" customHeight="1" x14ac:dyDescent="0.2">
      <c r="A406" s="9"/>
      <c r="B406" s="14"/>
      <c r="C406" s="7"/>
      <c r="D406" s="7"/>
      <c r="G406" s="2"/>
      <c r="H406" s="2"/>
      <c r="I406" s="2"/>
      <c r="J406" s="2"/>
      <c r="K406" s="2"/>
      <c r="L406" s="2"/>
      <c r="M406" s="2"/>
      <c r="N406" s="2"/>
    </row>
    <row r="407" spans="1:14" ht="12.75" customHeight="1" x14ac:dyDescent="0.2">
      <c r="A407" s="9"/>
      <c r="B407" s="14"/>
      <c r="C407" s="7"/>
      <c r="D407" s="7"/>
      <c r="G407" s="2"/>
      <c r="H407" s="2"/>
      <c r="I407" s="2"/>
      <c r="J407" s="2"/>
      <c r="K407" s="2"/>
      <c r="L407" s="2"/>
      <c r="M407" s="2"/>
      <c r="N407" s="2"/>
    </row>
    <row r="408" spans="1:14" ht="12.75" customHeight="1" x14ac:dyDescent="0.2">
      <c r="A408" s="9"/>
      <c r="B408" s="14"/>
      <c r="C408" s="7"/>
      <c r="D408" s="7"/>
      <c r="G408" s="2"/>
      <c r="H408" s="2"/>
      <c r="I408" s="2"/>
      <c r="J408" s="2"/>
      <c r="K408" s="2"/>
      <c r="L408" s="2"/>
      <c r="M408" s="2"/>
      <c r="N408" s="2"/>
    </row>
    <row r="409" spans="1:14" ht="12.75" customHeight="1" x14ac:dyDescent="0.2">
      <c r="A409" s="9"/>
      <c r="B409" s="14"/>
      <c r="C409" s="7"/>
      <c r="D409" s="7"/>
      <c r="G409" s="2"/>
      <c r="H409" s="2"/>
      <c r="I409" s="2"/>
      <c r="J409" s="2"/>
      <c r="K409" s="2"/>
      <c r="L409" s="2"/>
      <c r="M409" s="2"/>
      <c r="N409" s="2"/>
    </row>
    <row r="410" spans="1:14" ht="12.75" customHeight="1" x14ac:dyDescent="0.2">
      <c r="A410" s="9"/>
      <c r="B410" s="14"/>
      <c r="C410" s="7"/>
      <c r="D410" s="7"/>
      <c r="G410" s="2"/>
      <c r="H410" s="2"/>
      <c r="I410" s="2"/>
      <c r="J410" s="2"/>
      <c r="K410" s="2"/>
      <c r="L410" s="2"/>
      <c r="M410" s="2"/>
      <c r="N410" s="2"/>
    </row>
    <row r="411" spans="1:14" ht="12.75" customHeight="1" x14ac:dyDescent="0.2">
      <c r="A411" s="9"/>
      <c r="B411" s="14"/>
      <c r="C411" s="7"/>
      <c r="D411" s="7"/>
      <c r="G411" s="2"/>
      <c r="H411" s="2"/>
      <c r="I411" s="2"/>
      <c r="J411" s="2"/>
      <c r="K411" s="2"/>
      <c r="L411" s="2"/>
      <c r="M411" s="2"/>
      <c r="N411" s="2"/>
    </row>
    <row r="412" spans="1:14" ht="12.75" customHeight="1" x14ac:dyDescent="0.2">
      <c r="A412" s="9"/>
      <c r="B412" s="14"/>
      <c r="C412" s="7"/>
      <c r="D412" s="7"/>
      <c r="G412" s="2"/>
      <c r="H412" s="2"/>
      <c r="I412" s="2"/>
      <c r="J412" s="2"/>
      <c r="K412" s="2"/>
      <c r="L412" s="2"/>
      <c r="M412" s="2"/>
      <c r="N412" s="2"/>
    </row>
    <row r="413" spans="1:14" ht="12.75" customHeight="1" x14ac:dyDescent="0.2">
      <c r="C413" s="7"/>
      <c r="D413" s="7"/>
      <c r="G413" s="2"/>
      <c r="H413" s="2"/>
      <c r="I413" s="2"/>
      <c r="J413" s="2"/>
      <c r="K413" s="2"/>
      <c r="L413" s="2"/>
      <c r="M413" s="2"/>
      <c r="N413" s="2"/>
    </row>
    <row r="414" spans="1:14" ht="12.75" customHeight="1" x14ac:dyDescent="0.2">
      <c r="C414" s="7"/>
      <c r="D414" s="7"/>
      <c r="G414" s="2"/>
      <c r="H414" s="2"/>
      <c r="I414" s="2"/>
      <c r="J414" s="2"/>
      <c r="K414" s="2"/>
      <c r="L414" s="2"/>
      <c r="M414" s="2"/>
      <c r="N414" s="2"/>
    </row>
    <row r="415" spans="1:14" ht="12.75" customHeight="1" x14ac:dyDescent="0.2">
      <c r="C415" s="7"/>
      <c r="D415" s="7"/>
      <c r="G415" s="2"/>
      <c r="H415" s="2"/>
      <c r="I415" s="2"/>
      <c r="J415" s="2"/>
      <c r="K415" s="2"/>
      <c r="L415" s="2"/>
      <c r="M415" s="2"/>
      <c r="N415" s="2"/>
    </row>
    <row r="416" spans="1:14" ht="12.75" customHeight="1" x14ac:dyDescent="0.2">
      <c r="C416" s="7"/>
      <c r="D416" s="7"/>
      <c r="G416" s="2"/>
      <c r="H416" s="2"/>
      <c r="I416" s="2"/>
      <c r="J416" s="2"/>
      <c r="K416" s="2"/>
      <c r="L416" s="2"/>
      <c r="M416" s="2"/>
      <c r="N416" s="2"/>
    </row>
    <row r="417" spans="1:14" ht="12.75" customHeight="1" x14ac:dyDescent="0.2">
      <c r="C417" s="7"/>
      <c r="D417" s="7"/>
      <c r="G417" s="2"/>
      <c r="H417" s="2"/>
      <c r="I417" s="2"/>
      <c r="J417" s="2"/>
      <c r="K417" s="2"/>
      <c r="L417" s="2"/>
      <c r="M417" s="2"/>
      <c r="N417" s="2"/>
    </row>
    <row r="418" spans="1:14" ht="12.75" customHeight="1" x14ac:dyDescent="0.2">
      <c r="C418" s="7"/>
      <c r="D418" s="7"/>
      <c r="G418" s="2"/>
      <c r="H418" s="2"/>
      <c r="I418" s="2"/>
      <c r="J418" s="2"/>
      <c r="K418" s="2"/>
      <c r="L418" s="2"/>
      <c r="M418" s="2"/>
      <c r="N418" s="2"/>
    </row>
    <row r="419" spans="1:14" ht="12.75" customHeight="1" x14ac:dyDescent="0.2">
      <c r="C419" s="7"/>
      <c r="D419" s="7"/>
      <c r="G419" s="2"/>
      <c r="H419" s="2"/>
      <c r="I419" s="2"/>
      <c r="J419" s="2"/>
      <c r="K419" s="2"/>
      <c r="L419" s="2"/>
      <c r="M419" s="2"/>
      <c r="N419" s="2"/>
    </row>
    <row r="420" spans="1:14" ht="12.75" customHeight="1" x14ac:dyDescent="0.2">
      <c r="C420" s="7"/>
      <c r="D420" s="7"/>
      <c r="G420" s="2"/>
      <c r="H420" s="2"/>
      <c r="I420" s="2"/>
      <c r="J420" s="2"/>
      <c r="K420" s="2"/>
      <c r="L420" s="2"/>
      <c r="M420" s="2"/>
      <c r="N420" s="2"/>
    </row>
    <row r="421" spans="1:14" ht="12.75" customHeight="1" x14ac:dyDescent="0.2">
      <c r="C421" s="7"/>
      <c r="D421" s="7"/>
      <c r="G421" s="2"/>
      <c r="H421" s="2"/>
      <c r="I421" s="2"/>
      <c r="J421" s="2"/>
      <c r="K421" s="2"/>
      <c r="L421" s="2"/>
      <c r="M421" s="2"/>
      <c r="N421" s="2"/>
    </row>
    <row r="422" spans="1:14" ht="12.75" customHeight="1" x14ac:dyDescent="0.2">
      <c r="C422" s="7"/>
      <c r="D422" s="7"/>
      <c r="G422" s="2"/>
      <c r="H422" s="2"/>
      <c r="I422" s="2"/>
      <c r="J422" s="2"/>
      <c r="K422" s="2"/>
      <c r="L422" s="2"/>
      <c r="M422" s="2"/>
      <c r="N422" s="2"/>
    </row>
    <row r="423" spans="1:14" ht="12.75" customHeight="1" x14ac:dyDescent="0.2">
      <c r="C423" s="7"/>
      <c r="D423" s="7"/>
      <c r="G423" s="2"/>
      <c r="H423" s="2"/>
      <c r="I423" s="2"/>
      <c r="J423" s="2"/>
      <c r="K423" s="2"/>
      <c r="L423" s="2"/>
      <c r="M423" s="2"/>
      <c r="N423" s="2"/>
    </row>
    <row r="424" spans="1:14" ht="12.75" customHeight="1" x14ac:dyDescent="0.2">
      <c r="C424" s="7"/>
      <c r="D424" s="7"/>
      <c r="G424" s="2"/>
      <c r="H424" s="2"/>
      <c r="I424" s="2"/>
      <c r="J424" s="2"/>
      <c r="K424" s="2"/>
      <c r="L424" s="2"/>
      <c r="M424" s="2"/>
      <c r="N424" s="2"/>
    </row>
    <row r="425" spans="1:14" ht="12.75" customHeight="1" x14ac:dyDescent="0.2">
      <c r="C425" s="7"/>
      <c r="D425" s="7"/>
      <c r="G425" s="2"/>
      <c r="H425" s="2"/>
      <c r="I425" s="2"/>
      <c r="J425" s="2"/>
      <c r="K425" s="2"/>
      <c r="L425" s="2"/>
      <c r="M425" s="2"/>
      <c r="N425" s="2"/>
    </row>
    <row r="426" spans="1:14" ht="12.75" customHeight="1" x14ac:dyDescent="0.2">
      <c r="C426" s="7"/>
      <c r="D426" s="7"/>
      <c r="G426" s="2"/>
      <c r="H426" s="2"/>
      <c r="I426" s="2"/>
      <c r="J426" s="2"/>
      <c r="K426" s="2"/>
      <c r="L426" s="2"/>
      <c r="M426" s="2"/>
      <c r="N426" s="2"/>
    </row>
    <row r="427" spans="1:14" ht="12.75" customHeight="1" x14ac:dyDescent="0.2">
      <c r="C427" s="7"/>
      <c r="D427" s="7"/>
      <c r="G427" s="2"/>
      <c r="H427" s="2"/>
      <c r="I427" s="2"/>
      <c r="J427" s="2"/>
      <c r="K427" s="2"/>
      <c r="L427" s="2"/>
      <c r="M427" s="2"/>
      <c r="N427" s="2"/>
    </row>
    <row r="428" spans="1:14" ht="12.75" customHeight="1" x14ac:dyDescent="0.2">
      <c r="C428" s="7"/>
      <c r="D428" s="7"/>
      <c r="G428" s="2"/>
      <c r="H428" s="2"/>
      <c r="I428" s="2"/>
      <c r="J428" s="2"/>
      <c r="K428" s="2"/>
      <c r="L428" s="2"/>
      <c r="M428" s="2"/>
      <c r="N428" s="2"/>
    </row>
    <row r="429" spans="1:14" ht="12.75" customHeight="1" x14ac:dyDescent="0.2">
      <c r="A429" s="9"/>
      <c r="B429" s="14"/>
      <c r="C429" s="7"/>
      <c r="D429" s="7"/>
      <c r="G429" s="2"/>
      <c r="H429" s="2"/>
      <c r="I429" s="2"/>
      <c r="J429" s="2"/>
      <c r="K429" s="2"/>
      <c r="L429" s="2"/>
      <c r="M429" s="2"/>
      <c r="N429" s="2"/>
    </row>
    <row r="430" spans="1:14" ht="12.75" customHeight="1" x14ac:dyDescent="0.2">
      <c r="A430" s="9"/>
      <c r="B430" s="14"/>
      <c r="C430" s="7"/>
      <c r="D430" s="7"/>
      <c r="G430" s="2"/>
      <c r="H430" s="2"/>
      <c r="I430" s="2"/>
      <c r="J430" s="2"/>
      <c r="K430" s="2"/>
      <c r="L430" s="2"/>
      <c r="M430" s="2"/>
      <c r="N430" s="2"/>
    </row>
    <row r="431" spans="1:14" ht="12.75" customHeight="1" x14ac:dyDescent="0.2">
      <c r="A431" s="9"/>
      <c r="B431" s="14"/>
      <c r="C431" s="7"/>
      <c r="D431" s="7"/>
      <c r="G431" s="2"/>
      <c r="H431" s="2"/>
      <c r="I431" s="2"/>
      <c r="J431" s="2"/>
      <c r="K431" s="2"/>
      <c r="L431" s="2"/>
      <c r="M431" s="2"/>
      <c r="N431" s="2"/>
    </row>
    <row r="432" spans="1:14" ht="12.75" customHeight="1" x14ac:dyDescent="0.2">
      <c r="A432" s="9"/>
      <c r="B432" s="14"/>
      <c r="C432" s="7"/>
      <c r="D432" s="7"/>
      <c r="G432" s="2"/>
      <c r="H432" s="2"/>
      <c r="I432" s="2"/>
      <c r="J432" s="2"/>
      <c r="K432" s="2"/>
      <c r="L432" s="2"/>
      <c r="M432" s="2"/>
      <c r="N432" s="2"/>
    </row>
    <row r="433" spans="1:14" ht="12.75" customHeight="1" x14ac:dyDescent="0.2">
      <c r="A433" s="9"/>
      <c r="B433" s="14"/>
      <c r="C433" s="7"/>
      <c r="D433" s="7"/>
      <c r="G433" s="2"/>
      <c r="H433" s="2"/>
      <c r="I433" s="2"/>
      <c r="J433" s="2"/>
      <c r="K433" s="2"/>
      <c r="L433" s="2"/>
      <c r="M433" s="2"/>
      <c r="N433" s="2"/>
    </row>
    <row r="434" spans="1:14" ht="12.75" customHeight="1" x14ac:dyDescent="0.2">
      <c r="A434" s="9"/>
      <c r="B434" s="14"/>
      <c r="C434" s="7"/>
      <c r="D434" s="7"/>
      <c r="G434" s="2"/>
      <c r="H434" s="2"/>
      <c r="I434" s="2"/>
      <c r="J434" s="2"/>
      <c r="K434" s="2"/>
      <c r="L434" s="2"/>
      <c r="M434" s="2"/>
      <c r="N434" s="2"/>
    </row>
    <row r="435" spans="1:14" ht="12.75" customHeight="1" x14ac:dyDescent="0.2">
      <c r="A435" s="9"/>
      <c r="B435" s="14"/>
      <c r="C435" s="7"/>
      <c r="D435" s="7"/>
      <c r="G435" s="2"/>
      <c r="H435" s="2"/>
      <c r="I435" s="2"/>
      <c r="J435" s="2"/>
      <c r="K435" s="2"/>
      <c r="L435" s="2"/>
      <c r="M435" s="2"/>
      <c r="N435" s="2"/>
    </row>
    <row r="436" spans="1:14" ht="12.75" customHeight="1" x14ac:dyDescent="0.2">
      <c r="A436" s="9"/>
      <c r="B436" s="14"/>
      <c r="C436" s="7"/>
      <c r="D436" s="7"/>
      <c r="G436" s="2"/>
      <c r="H436" s="2"/>
      <c r="I436" s="2"/>
      <c r="J436" s="2"/>
      <c r="K436" s="2"/>
      <c r="L436" s="2"/>
      <c r="M436" s="2"/>
      <c r="N436" s="2"/>
    </row>
    <row r="437" spans="1:14" ht="12.75" customHeight="1" x14ac:dyDescent="0.2">
      <c r="A437" s="9"/>
      <c r="B437" s="14"/>
      <c r="C437" s="7"/>
      <c r="D437" s="7"/>
      <c r="G437" s="2"/>
      <c r="H437" s="2"/>
      <c r="I437" s="2"/>
      <c r="J437" s="2"/>
      <c r="K437" s="2"/>
      <c r="L437" s="2"/>
      <c r="M437" s="2"/>
      <c r="N437" s="2"/>
    </row>
    <row r="438" spans="1:14" ht="12.75" customHeight="1" x14ac:dyDescent="0.2">
      <c r="A438" s="9"/>
      <c r="B438" s="14"/>
      <c r="C438" s="7"/>
      <c r="D438" s="7"/>
      <c r="G438" s="2"/>
      <c r="H438" s="2"/>
      <c r="I438" s="2"/>
      <c r="J438" s="2"/>
      <c r="K438" s="2"/>
      <c r="L438" s="2"/>
      <c r="M438" s="2"/>
      <c r="N438" s="2"/>
    </row>
    <row r="439" spans="1:14" ht="12.75" customHeight="1" x14ac:dyDescent="0.2">
      <c r="A439" s="9"/>
      <c r="B439" s="14"/>
      <c r="C439" s="7"/>
      <c r="D439" s="7"/>
      <c r="G439" s="2"/>
      <c r="H439" s="2"/>
      <c r="I439" s="2"/>
      <c r="J439" s="2"/>
      <c r="K439" s="2"/>
      <c r="L439" s="2"/>
      <c r="M439" s="2"/>
      <c r="N439" s="2"/>
    </row>
    <row r="440" spans="1:14" ht="12.75" customHeight="1" x14ac:dyDescent="0.2">
      <c r="A440" s="9"/>
      <c r="B440" s="14"/>
      <c r="C440" s="7"/>
      <c r="D440" s="7"/>
      <c r="G440" s="2"/>
      <c r="H440" s="2"/>
      <c r="I440" s="2"/>
      <c r="J440" s="2"/>
      <c r="K440" s="2"/>
      <c r="L440" s="2"/>
      <c r="M440" s="2"/>
      <c r="N440" s="2"/>
    </row>
    <row r="441" spans="1:14" ht="12.75" customHeight="1" x14ac:dyDescent="0.2">
      <c r="A441" s="9"/>
      <c r="B441" s="14"/>
      <c r="C441" s="7"/>
      <c r="D441" s="7"/>
      <c r="G441" s="2"/>
      <c r="H441" s="2"/>
      <c r="I441" s="2"/>
      <c r="J441" s="2"/>
      <c r="K441" s="2"/>
      <c r="L441" s="2"/>
      <c r="M441" s="2"/>
      <c r="N441" s="2"/>
    </row>
    <row r="442" spans="1:14" ht="12.75" customHeight="1" x14ac:dyDescent="0.2">
      <c r="A442" s="9"/>
      <c r="B442" s="14"/>
      <c r="C442" s="7"/>
      <c r="D442" s="7"/>
      <c r="G442" s="2"/>
      <c r="H442" s="2"/>
      <c r="I442" s="2"/>
      <c r="J442" s="2"/>
      <c r="K442" s="2"/>
      <c r="L442" s="2"/>
      <c r="M442" s="2"/>
      <c r="N442" s="2"/>
    </row>
    <row r="443" spans="1:14" ht="12.75" customHeight="1" x14ac:dyDescent="0.2">
      <c r="A443" s="9"/>
      <c r="B443" s="14"/>
      <c r="C443" s="7"/>
      <c r="D443" s="7"/>
      <c r="G443" s="2"/>
      <c r="H443" s="2"/>
      <c r="I443" s="2"/>
      <c r="J443" s="2"/>
      <c r="K443" s="2"/>
      <c r="L443" s="2"/>
      <c r="M443" s="2"/>
      <c r="N443" s="2"/>
    </row>
    <row r="444" spans="1:14" ht="12.75" customHeight="1" x14ac:dyDescent="0.2">
      <c r="A444" s="9"/>
      <c r="B444" s="14"/>
      <c r="C444" s="7"/>
      <c r="D444" s="7"/>
      <c r="G444" s="2"/>
      <c r="H444" s="2"/>
      <c r="I444" s="2"/>
      <c r="J444" s="2"/>
      <c r="K444" s="2"/>
      <c r="L444" s="2"/>
      <c r="M444" s="2"/>
      <c r="N444" s="2"/>
    </row>
    <row r="445" spans="1:14" ht="12.75" customHeight="1" x14ac:dyDescent="0.2">
      <c r="A445" s="9"/>
      <c r="B445" s="14"/>
      <c r="C445" s="7"/>
      <c r="D445" s="7"/>
      <c r="G445" s="2"/>
      <c r="H445" s="2"/>
      <c r="I445" s="2"/>
      <c r="J445" s="2"/>
      <c r="K445" s="2"/>
      <c r="L445" s="2"/>
      <c r="M445" s="2"/>
      <c r="N445" s="2"/>
    </row>
    <row r="446" spans="1:14" ht="12.75" customHeight="1" x14ac:dyDescent="0.2">
      <c r="A446" s="9"/>
      <c r="B446" s="14"/>
      <c r="C446" s="7"/>
      <c r="D446" s="7"/>
      <c r="G446" s="2"/>
      <c r="H446" s="2"/>
      <c r="I446" s="2"/>
      <c r="J446" s="2"/>
      <c r="K446" s="2"/>
      <c r="L446" s="2"/>
      <c r="M446" s="2"/>
      <c r="N446" s="2"/>
    </row>
    <row r="447" spans="1:14" ht="12.75" customHeight="1" x14ac:dyDescent="0.2">
      <c r="A447" s="9"/>
      <c r="B447" s="14"/>
      <c r="C447" s="7"/>
      <c r="D447" s="7"/>
      <c r="G447" s="2"/>
      <c r="H447" s="2"/>
      <c r="I447" s="2"/>
      <c r="J447" s="2"/>
      <c r="K447" s="2"/>
      <c r="L447" s="2"/>
      <c r="M447" s="2"/>
      <c r="N447" s="2"/>
    </row>
    <row r="448" spans="1:14" ht="12.75" customHeight="1" x14ac:dyDescent="0.2">
      <c r="A448" s="9"/>
      <c r="B448" s="14"/>
      <c r="C448" s="7"/>
      <c r="D448" s="7"/>
      <c r="G448" s="2"/>
      <c r="H448" s="2"/>
      <c r="I448" s="2"/>
      <c r="J448" s="2"/>
      <c r="K448" s="2"/>
      <c r="L448" s="2"/>
      <c r="M448" s="2"/>
      <c r="N448" s="2"/>
    </row>
    <row r="449" spans="1:14" ht="12.75" customHeight="1" x14ac:dyDescent="0.2">
      <c r="A449" s="9"/>
      <c r="B449" s="14"/>
      <c r="C449" s="7"/>
      <c r="D449" s="7"/>
      <c r="G449" s="2"/>
      <c r="H449" s="2"/>
      <c r="I449" s="2"/>
      <c r="J449" s="2"/>
      <c r="K449" s="2"/>
      <c r="L449" s="2"/>
      <c r="M449" s="2"/>
      <c r="N449" s="2"/>
    </row>
    <row r="450" spans="1:14" ht="12.75" customHeight="1" x14ac:dyDescent="0.2">
      <c r="A450" s="9"/>
      <c r="B450" s="14"/>
      <c r="C450" s="7"/>
      <c r="D450" s="7"/>
      <c r="G450" s="2"/>
      <c r="H450" s="2"/>
      <c r="I450" s="2"/>
      <c r="J450" s="2"/>
      <c r="K450" s="2"/>
      <c r="L450" s="2"/>
      <c r="M450" s="2"/>
      <c r="N450" s="2"/>
    </row>
    <row r="451" spans="1:14" ht="12.75" customHeight="1" x14ac:dyDescent="0.2">
      <c r="A451" s="9"/>
      <c r="B451" s="14"/>
      <c r="C451" s="7"/>
      <c r="D451" s="7"/>
      <c r="G451" s="2"/>
      <c r="H451" s="2"/>
      <c r="I451" s="2"/>
      <c r="J451" s="2"/>
      <c r="K451" s="2"/>
      <c r="L451" s="2"/>
      <c r="M451" s="2"/>
      <c r="N451" s="2"/>
    </row>
    <row r="452" spans="1:14" ht="12.75" customHeight="1" x14ac:dyDescent="0.2">
      <c r="A452" s="9"/>
      <c r="B452" s="14"/>
      <c r="C452" s="7"/>
      <c r="D452" s="7"/>
      <c r="G452" s="2"/>
      <c r="H452" s="2"/>
      <c r="I452" s="2"/>
      <c r="J452" s="2"/>
      <c r="K452" s="2"/>
      <c r="L452" s="2"/>
      <c r="M452" s="2"/>
      <c r="N452" s="2"/>
    </row>
    <row r="453" spans="1:14" ht="12.75" customHeight="1" x14ac:dyDescent="0.2">
      <c r="A453" s="9"/>
      <c r="B453" s="14"/>
      <c r="C453" s="7"/>
      <c r="D453" s="7"/>
      <c r="G453" s="2"/>
      <c r="H453" s="2"/>
      <c r="I453" s="2"/>
      <c r="J453" s="2"/>
      <c r="K453" s="2"/>
      <c r="L453" s="2"/>
      <c r="M453" s="2"/>
      <c r="N453" s="2"/>
    </row>
    <row r="454" spans="1:14" ht="12.75" customHeight="1" x14ac:dyDescent="0.2">
      <c r="A454" s="9"/>
      <c r="B454" s="14"/>
      <c r="C454" s="7"/>
      <c r="D454" s="7"/>
      <c r="G454" s="2"/>
      <c r="H454" s="2"/>
      <c r="I454" s="2"/>
      <c r="J454" s="2"/>
      <c r="K454" s="2"/>
      <c r="L454" s="2"/>
      <c r="M454" s="2"/>
      <c r="N454" s="2"/>
    </row>
    <row r="455" spans="1:14" ht="12.75" customHeight="1" x14ac:dyDescent="0.2">
      <c r="A455" s="9"/>
      <c r="B455" s="14"/>
      <c r="C455" s="7"/>
      <c r="D455" s="7"/>
      <c r="G455" s="2"/>
      <c r="H455" s="2"/>
      <c r="I455" s="2"/>
      <c r="J455" s="2"/>
      <c r="K455" s="2"/>
      <c r="L455" s="2"/>
      <c r="M455" s="2"/>
      <c r="N455" s="2"/>
    </row>
    <row r="456" spans="1:14" ht="12.75" customHeight="1" x14ac:dyDescent="0.2">
      <c r="A456" s="9"/>
      <c r="B456" s="14"/>
      <c r="C456" s="7"/>
      <c r="D456" s="7"/>
      <c r="G456" s="2"/>
      <c r="H456" s="2"/>
      <c r="I456" s="2"/>
      <c r="J456" s="2"/>
      <c r="K456" s="2"/>
      <c r="L456" s="2"/>
      <c r="M456" s="2"/>
      <c r="N456" s="2"/>
    </row>
    <row r="457" spans="1:14" ht="12.75" customHeight="1" x14ac:dyDescent="0.2">
      <c r="A457" s="9"/>
      <c r="B457" s="14"/>
      <c r="C457" s="7"/>
      <c r="D457" s="7"/>
      <c r="G457" s="2"/>
      <c r="H457" s="2"/>
      <c r="I457" s="2"/>
      <c r="J457" s="2"/>
      <c r="K457" s="2"/>
      <c r="L457" s="2"/>
      <c r="M457" s="2"/>
      <c r="N457" s="2"/>
    </row>
    <row r="458" spans="1:14" ht="12.75" customHeight="1" x14ac:dyDescent="0.2">
      <c r="A458" s="9"/>
      <c r="B458" s="14"/>
      <c r="C458" s="7"/>
      <c r="D458" s="7"/>
      <c r="G458" s="2"/>
      <c r="H458" s="2"/>
      <c r="I458" s="2"/>
      <c r="J458" s="2"/>
      <c r="K458" s="2"/>
      <c r="L458" s="2"/>
      <c r="M458" s="2"/>
      <c r="N458" s="2"/>
    </row>
    <row r="459" spans="1:14" ht="12.75" customHeight="1" x14ac:dyDescent="0.2">
      <c r="A459" s="9"/>
      <c r="B459" s="14"/>
      <c r="C459" s="7"/>
      <c r="D459" s="7"/>
      <c r="G459" s="2"/>
      <c r="H459" s="2"/>
      <c r="I459" s="2"/>
      <c r="J459" s="2"/>
      <c r="K459" s="2"/>
      <c r="L459" s="2"/>
      <c r="M459" s="2"/>
      <c r="N459" s="2"/>
    </row>
    <row r="460" spans="1:14" ht="12.75" customHeight="1" x14ac:dyDescent="0.2">
      <c r="A460" s="9"/>
      <c r="B460" s="14"/>
      <c r="C460" s="7"/>
      <c r="D460" s="7"/>
      <c r="G460" s="2"/>
      <c r="H460" s="2"/>
      <c r="I460" s="2"/>
      <c r="J460" s="2"/>
      <c r="K460" s="2"/>
      <c r="L460" s="2"/>
      <c r="M460" s="2"/>
      <c r="N460" s="2"/>
    </row>
    <row r="461" spans="1:14" ht="12.75" customHeight="1" x14ac:dyDescent="0.2">
      <c r="C461" s="7"/>
      <c r="D461" s="7"/>
      <c r="G461" s="2"/>
      <c r="H461" s="2"/>
      <c r="I461" s="2"/>
      <c r="J461" s="2"/>
      <c r="K461" s="2"/>
      <c r="L461" s="2"/>
      <c r="M461" s="2"/>
      <c r="N461" s="2"/>
    </row>
    <row r="462" spans="1:14" ht="12.75" customHeight="1" x14ac:dyDescent="0.2">
      <c r="C462" s="7"/>
      <c r="D462" s="7"/>
      <c r="G462" s="2"/>
      <c r="H462" s="2"/>
      <c r="I462" s="2"/>
      <c r="J462" s="2"/>
      <c r="K462" s="2"/>
      <c r="L462" s="2"/>
      <c r="M462" s="2"/>
      <c r="N462" s="2"/>
    </row>
    <row r="463" spans="1:14" ht="12.75" customHeight="1" x14ac:dyDescent="0.2">
      <c r="C463" s="7"/>
      <c r="D463" s="7"/>
      <c r="G463" s="2"/>
      <c r="H463" s="2"/>
      <c r="I463" s="2"/>
      <c r="J463" s="2"/>
      <c r="K463" s="2"/>
      <c r="L463" s="2"/>
      <c r="M463" s="2"/>
      <c r="N463" s="2"/>
    </row>
    <row r="464" spans="1:14" ht="12.75" customHeight="1" x14ac:dyDescent="0.2">
      <c r="C464" s="7"/>
      <c r="D464" s="7"/>
      <c r="G464" s="2"/>
      <c r="H464" s="2"/>
      <c r="I464" s="2"/>
      <c r="J464" s="2"/>
      <c r="K464" s="2"/>
      <c r="L464" s="2"/>
      <c r="M464" s="2"/>
      <c r="N464" s="2"/>
    </row>
    <row r="465" spans="3:14" ht="12.75" customHeight="1" x14ac:dyDescent="0.2">
      <c r="C465" s="7"/>
      <c r="D465" s="7"/>
      <c r="G465" s="2"/>
      <c r="H465" s="2"/>
      <c r="I465" s="2"/>
      <c r="J465" s="2"/>
      <c r="K465" s="2"/>
      <c r="L465" s="2"/>
      <c r="M465" s="2"/>
      <c r="N465" s="2"/>
    </row>
    <row r="466" spans="3:14" ht="12.75" customHeight="1" x14ac:dyDescent="0.2">
      <c r="C466" s="7"/>
      <c r="D466" s="7"/>
      <c r="G466" s="2"/>
      <c r="H466" s="2"/>
      <c r="I466" s="2"/>
      <c r="J466" s="2"/>
      <c r="K466" s="2"/>
      <c r="L466" s="2"/>
      <c r="M466" s="2"/>
      <c r="N466" s="2"/>
    </row>
    <row r="467" spans="3:14" ht="12.75" customHeight="1" x14ac:dyDescent="0.2">
      <c r="C467" s="7"/>
      <c r="D467" s="7"/>
      <c r="G467" s="2"/>
      <c r="H467" s="2"/>
      <c r="I467" s="2"/>
      <c r="J467" s="2"/>
      <c r="K467" s="2"/>
      <c r="L467" s="2"/>
      <c r="M467" s="2"/>
      <c r="N467" s="2"/>
    </row>
    <row r="468" spans="3:14" ht="12.75" customHeight="1" x14ac:dyDescent="0.2">
      <c r="C468" s="7"/>
      <c r="D468" s="7"/>
      <c r="G468" s="2"/>
      <c r="H468" s="2"/>
      <c r="I468" s="2"/>
      <c r="J468" s="2"/>
      <c r="K468" s="2"/>
      <c r="L468" s="2"/>
      <c r="M468" s="2"/>
      <c r="N468" s="2"/>
    </row>
    <row r="469" spans="3:14" ht="12.75" customHeight="1" x14ac:dyDescent="0.2">
      <c r="C469" s="7"/>
      <c r="D469" s="7"/>
      <c r="G469" s="2"/>
      <c r="H469" s="2"/>
      <c r="I469" s="2"/>
      <c r="J469" s="2"/>
      <c r="K469" s="2"/>
      <c r="L469" s="2"/>
      <c r="M469" s="2"/>
      <c r="N469" s="2"/>
    </row>
    <row r="470" spans="3:14" ht="12.75" customHeight="1" x14ac:dyDescent="0.2">
      <c r="C470" s="7"/>
      <c r="D470" s="7"/>
      <c r="G470" s="2"/>
      <c r="H470" s="2"/>
      <c r="I470" s="2"/>
      <c r="J470" s="2"/>
      <c r="K470" s="2"/>
      <c r="L470" s="2"/>
      <c r="M470" s="2"/>
      <c r="N470" s="2"/>
    </row>
    <row r="471" spans="3:14" ht="12.75" customHeight="1" x14ac:dyDescent="0.2">
      <c r="C471" s="7"/>
      <c r="D471" s="7"/>
      <c r="G471" s="2"/>
      <c r="H471" s="2"/>
      <c r="I471" s="2"/>
      <c r="J471" s="2"/>
      <c r="K471" s="2"/>
      <c r="L471" s="2"/>
      <c r="M471" s="2"/>
      <c r="N471" s="2"/>
    </row>
    <row r="472" spans="3:14" ht="12.75" customHeight="1" x14ac:dyDescent="0.2">
      <c r="C472" s="7"/>
      <c r="D472" s="7"/>
      <c r="G472" s="2"/>
      <c r="H472" s="2"/>
      <c r="I472" s="2"/>
      <c r="J472" s="2"/>
      <c r="K472" s="2"/>
      <c r="L472" s="2"/>
      <c r="M472" s="2"/>
      <c r="N472" s="2"/>
    </row>
    <row r="473" spans="3:14" ht="12.75" customHeight="1" x14ac:dyDescent="0.2">
      <c r="C473" s="7"/>
      <c r="D473" s="7"/>
      <c r="G473" s="2"/>
      <c r="H473" s="2"/>
      <c r="I473" s="2"/>
      <c r="J473" s="2"/>
      <c r="K473" s="2"/>
      <c r="L473" s="2"/>
      <c r="M473" s="2"/>
      <c r="N473" s="2"/>
    </row>
    <row r="474" spans="3:14" ht="12.75" customHeight="1" x14ac:dyDescent="0.2">
      <c r="C474" s="7"/>
      <c r="D474" s="7"/>
      <c r="G474" s="2"/>
      <c r="H474" s="2"/>
      <c r="I474" s="2"/>
      <c r="J474" s="2"/>
      <c r="K474" s="2"/>
      <c r="L474" s="2"/>
      <c r="M474" s="2"/>
      <c r="N474" s="2"/>
    </row>
  </sheetData>
  <mergeCells count="2">
    <mergeCell ref="A1:N1"/>
    <mergeCell ref="A2:N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169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0023350-F244-49F3-B6DF-9A72BCCB1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AA2EE7-168A-43BC-8C90-F689E0D33E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F83B32-963D-421A-A2B4-994AD0AC993C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UAPB</vt:lpstr>
      <vt:lpstr>UAPB!Print_Area</vt:lpstr>
      <vt:lpstr>UAPB!Print_Titles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UAPB 2015-17</dc:title>
  <dc:creator>CharletteM</dc:creator>
  <cp:lastModifiedBy>Chandra Robinson</cp:lastModifiedBy>
  <cp:lastPrinted>2016-03-10T15:04:38Z</cp:lastPrinted>
  <dcterms:created xsi:type="dcterms:W3CDTF">2011-09-01T23:00:56Z</dcterms:created>
  <dcterms:modified xsi:type="dcterms:W3CDTF">2023-05-11T15:37:53Z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